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шки 2 полугодие\"/>
    </mc:Choice>
  </mc:AlternateContent>
  <bookViews>
    <workbookView xWindow="0" yWindow="0" windowWidth="23040" windowHeight="90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I195" i="1"/>
  <c r="I206" i="1" s="1"/>
  <c r="H195" i="1"/>
  <c r="H206" i="1" s="1"/>
  <c r="G195" i="1"/>
  <c r="G206" i="1" s="1"/>
  <c r="F195" i="1"/>
  <c r="B186" i="1"/>
  <c r="A186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I166" i="1" s="1"/>
  <c r="H155" i="1"/>
  <c r="H166" i="1" s="1"/>
  <c r="G155" i="1"/>
  <c r="G166" i="1" s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I135" i="1"/>
  <c r="I146" i="1" s="1"/>
  <c r="H135" i="1"/>
  <c r="H146" i="1" s="1"/>
  <c r="G135" i="1"/>
  <c r="F135" i="1"/>
  <c r="B126" i="1"/>
  <c r="A126" i="1"/>
  <c r="J125" i="1"/>
  <c r="I125" i="1"/>
  <c r="H125" i="1"/>
  <c r="G125" i="1"/>
  <c r="F125" i="1"/>
  <c r="B116" i="1"/>
  <c r="A116" i="1"/>
  <c r="L126" i="1"/>
  <c r="J115" i="1"/>
  <c r="I115" i="1"/>
  <c r="I126" i="1" s="1"/>
  <c r="H115" i="1"/>
  <c r="H126" i="1" s="1"/>
  <c r="G115" i="1"/>
  <c r="G126" i="1" s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I106" i="1" s="1"/>
  <c r="H95" i="1"/>
  <c r="G95" i="1"/>
  <c r="G106" i="1" s="1"/>
  <c r="F95" i="1"/>
  <c r="B86" i="1"/>
  <c r="A86" i="1"/>
  <c r="J85" i="1"/>
  <c r="I85" i="1"/>
  <c r="H85" i="1"/>
  <c r="G85" i="1"/>
  <c r="F85" i="1"/>
  <c r="B76" i="1"/>
  <c r="A76" i="1"/>
  <c r="L86" i="1"/>
  <c r="J75" i="1"/>
  <c r="J86" i="1" s="1"/>
  <c r="I75" i="1"/>
  <c r="H75" i="1"/>
  <c r="H86" i="1" s="1"/>
  <c r="G75" i="1"/>
  <c r="F75" i="1"/>
  <c r="B66" i="1"/>
  <c r="A66" i="1"/>
  <c r="J65" i="1"/>
  <c r="I65" i="1"/>
  <c r="H65" i="1"/>
  <c r="G65" i="1"/>
  <c r="F65" i="1"/>
  <c r="B56" i="1"/>
  <c r="A56" i="1"/>
  <c r="L66" i="1"/>
  <c r="J55" i="1"/>
  <c r="I55" i="1"/>
  <c r="I66" i="1" s="1"/>
  <c r="H55" i="1"/>
  <c r="H66" i="1" s="1"/>
  <c r="G55" i="1"/>
  <c r="G66" i="1" s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H46" i="1" s="1"/>
  <c r="G35" i="1"/>
  <c r="G46" i="1" s="1"/>
  <c r="F35" i="1"/>
  <c r="B26" i="1"/>
  <c r="A26" i="1"/>
  <c r="J25" i="1"/>
  <c r="I25" i="1"/>
  <c r="H25" i="1"/>
  <c r="G25" i="1"/>
  <c r="F25" i="1"/>
  <c r="B16" i="1"/>
  <c r="A16" i="1"/>
  <c r="L26" i="1"/>
  <c r="J15" i="1"/>
  <c r="I15" i="1"/>
  <c r="H15" i="1"/>
  <c r="G15" i="1"/>
  <c r="G26" i="1" s="1"/>
  <c r="F15" i="1"/>
  <c r="G146" i="1" l="1"/>
  <c r="J166" i="1"/>
  <c r="F146" i="1"/>
  <c r="F46" i="1"/>
  <c r="J206" i="1"/>
  <c r="F206" i="1"/>
  <c r="F186" i="1"/>
  <c r="J146" i="1"/>
  <c r="J126" i="1"/>
  <c r="F126" i="1"/>
  <c r="H106" i="1"/>
  <c r="F106" i="1"/>
  <c r="G86" i="1"/>
  <c r="I86" i="1"/>
  <c r="F86" i="1"/>
  <c r="J66" i="1"/>
  <c r="F66" i="1"/>
  <c r="J46" i="1"/>
  <c r="I46" i="1"/>
  <c r="H26" i="1"/>
  <c r="I26" i="1"/>
  <c r="J26" i="1"/>
  <c r="F26" i="1"/>
  <c r="G186" i="1"/>
  <c r="J106" i="1"/>
  <c r="L207" i="1"/>
  <c r="F207" i="1" l="1"/>
  <c r="H207" i="1"/>
  <c r="J207" i="1"/>
  <c r="G207" i="1"/>
  <c r="I207" i="1"/>
</calcChain>
</file>

<file path=xl/sharedStrings.xml><?xml version="1.0" encoding="utf-8"?>
<sst xmlns="http://schemas.openxmlformats.org/spreadsheetml/2006/main" count="326" uniqueCount="90">
  <si>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</si>
  <si>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</si>
  <si>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</si>
  <si>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</si>
  <si>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</si>
  <si>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</si>
  <si>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</si>
  <si>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</si>
  <si>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</si>
  <si>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</si>
  <si>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</si>
  <si>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</si>
  <si>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</si>
  <si>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</si>
  <si>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</si>
  <si>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</si>
  <si>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</si>
  <si>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</si>
  <si>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</si>
  <si>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</si>
  <si>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</si>
  <si>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</si>
  <si>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</si>
  <si>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</si>
  <si>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</si>
  <si>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</si>
  <si>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</si>
  <si>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</si>
  <si>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</si>
  <si>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</si>
  <si>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</si>
  <si>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</si>
  <si>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</si>
  <si>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</si>
  <si>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</si>
  <si>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</si>
  <si>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</si>
  <si>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</si>
  <si>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</si>
  <si>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творогом с соусом</t>
  </si>
  <si>
    <t>акт</t>
  </si>
  <si>
    <t>Чай с сахарои и лимоном</t>
  </si>
  <si>
    <t>Булочка молочная</t>
  </si>
  <si>
    <t>Чай с сахаром</t>
  </si>
  <si>
    <t>Хлеб пшеничный</t>
  </si>
  <si>
    <t>Хлеб ржаной</t>
  </si>
  <si>
    <t>Каша молочная рисовая с маслом</t>
  </si>
  <si>
    <t>булочное</t>
  </si>
  <si>
    <t>Чай с сахаром и лимоном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</si>
  <si>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</si>
  <si>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</si>
  <si>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</si>
  <si>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</si>
  <si>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</si>
  <si>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Борщ из свежей капусты с картофелем со сметаной</t>
  </si>
  <si>
    <t>Рис припущеный</t>
  </si>
  <si>
    <t>Суп из овощей со сметаной</t>
  </si>
  <si>
    <t>Мясо тушеное</t>
  </si>
  <si>
    <t>Суп картофельный с горохом</t>
  </si>
  <si>
    <t>Напиток из сухофруктов</t>
  </si>
  <si>
    <t>Каша молочная пшенная с маслом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</si>
  <si>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</si>
  <si>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</si>
  <si>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</si>
  <si>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</si>
  <si>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Директор школы</t>
  </si>
  <si>
    <t>Пономарева Т.В.</t>
  </si>
  <si>
    <t>Лицей 52</t>
  </si>
  <si>
    <t>Бутерброды с сыром</t>
  </si>
  <si>
    <t>Пюре фруктовое</t>
  </si>
  <si>
    <t>Суп-лапша домашняя с гренками</t>
  </si>
  <si>
    <t>Рис припущенный</t>
  </si>
  <si>
    <t xml:space="preserve">          Таб 4</t>
  </si>
  <si>
    <t>Пудинг из птицы с соусом</t>
  </si>
  <si>
    <t>Фишболы в соусе</t>
  </si>
  <si>
    <t>Пюре картофельное</t>
  </si>
  <si>
    <t xml:space="preserve">Минестроне </t>
  </si>
  <si>
    <t>Булочка школьная</t>
  </si>
  <si>
    <t>Закуска из овощей</t>
  </si>
  <si>
    <t xml:space="preserve">Пельмени </t>
  </si>
  <si>
    <t>Биточки с соусом</t>
  </si>
  <si>
    <t>Птица, тушеная в соусе</t>
  </si>
  <si>
    <t>Плов из мяса</t>
  </si>
  <si>
    <t>Щи из свежей капусты с картофелем со сметаной</t>
  </si>
  <si>
    <t>таб 4</t>
  </si>
  <si>
    <t>Биточки из птицы с соусом</t>
  </si>
  <si>
    <t>Борщ сибирский со сметаной</t>
  </si>
  <si>
    <t>Мясные ежики в соусе</t>
  </si>
  <si>
    <t xml:space="preserve">Суп-лапша домашняя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</si>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</sst>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7</v>
      </c>
      <c r="C1" s="90" t="s">
        <v>67</v>
      </c>
      <c r="D1" s="91"/>
      <c r="E1" s="91"/>
      <c r="F1" s="12" t="s">
        <v>16</v>
      </c>
      <c r="G1" s="2" t="s">
        <v>17</v>
      </c>
      <c r="H1" s="92" t="s">
        <v>65</v>
      </c>
      <c r="I1" s="92"/>
      <c r="J1" s="92"/>
      <c r="K1" s="92"/>
    </row>
    <row r="2" spans="1:12" ht="17.399999999999999" customHeight="1" x14ac:dyDescent="0.25">
      <c r="A2" s="35" t="s">
        <v>6</v>
      </c>
      <c r="C2" s="2"/>
      <c r="G2" s="2" t="s">
        <v>18</v>
      </c>
      <c r="H2" s="92" t="s">
        <v>66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6</v>
      </c>
      <c r="I3" s="46">
        <v>1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1" t="s">
        <v>46</v>
      </c>
      <c r="F6" s="62">
        <v>150</v>
      </c>
      <c r="G6" s="62">
        <v>5.99</v>
      </c>
      <c r="H6" s="62">
        <v>6.6</v>
      </c>
      <c r="I6" s="63">
        <v>45.17</v>
      </c>
      <c r="J6" s="62">
        <v>264</v>
      </c>
      <c r="K6" s="64" t="s">
        <v>72</v>
      </c>
      <c r="L6" s="39"/>
    </row>
    <row r="7" spans="1:12" ht="14.4" x14ac:dyDescent="0.3">
      <c r="A7" s="23"/>
      <c r="B7" s="15"/>
      <c r="C7" s="11"/>
      <c r="D7" s="6" t="s">
        <v>21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65" t="s">
        <v>43</v>
      </c>
      <c r="F8" s="66">
        <v>200</v>
      </c>
      <c r="G8" s="66">
        <v>0.2</v>
      </c>
      <c r="H8" s="66">
        <v>0.02</v>
      </c>
      <c r="I8" s="67">
        <v>15</v>
      </c>
      <c r="J8" s="66">
        <v>61</v>
      </c>
      <c r="K8" s="68">
        <v>685</v>
      </c>
      <c r="L8" s="41"/>
    </row>
    <row r="9" spans="1:12" ht="14.4" x14ac:dyDescent="0.3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 t="s">
        <v>47</v>
      </c>
      <c r="E11" s="69" t="s">
        <v>68</v>
      </c>
      <c r="F11" s="70">
        <v>40</v>
      </c>
      <c r="G11" s="70">
        <v>4.8899999999999997</v>
      </c>
      <c r="H11" s="70">
        <v>3.32</v>
      </c>
      <c r="I11" s="71">
        <v>15</v>
      </c>
      <c r="J11" s="70">
        <v>110</v>
      </c>
      <c r="K11" s="72">
        <v>3</v>
      </c>
      <c r="L11" s="41"/>
    </row>
    <row r="12" spans="1:12" ht="15" thickBot="1" x14ac:dyDescent="0.35">
      <c r="A12" s="23"/>
      <c r="B12" s="15"/>
      <c r="C12" s="11"/>
      <c r="D12" s="6" t="s">
        <v>26</v>
      </c>
      <c r="E12" s="73" t="s">
        <v>69</v>
      </c>
      <c r="F12" s="74">
        <v>125</v>
      </c>
      <c r="G12" s="74">
        <v>0</v>
      </c>
      <c r="H12" s="74">
        <v>0</v>
      </c>
      <c r="I12" s="75">
        <v>13.75</v>
      </c>
      <c r="J12" s="74">
        <v>55</v>
      </c>
      <c r="K12" s="76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v>78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27</v>
      </c>
      <c r="E17" s="65" t="s">
        <v>70</v>
      </c>
      <c r="F17" s="66">
        <v>200</v>
      </c>
      <c r="G17" s="66">
        <v>4.6399999999999997</v>
      </c>
      <c r="H17" s="83">
        <v>5.04</v>
      </c>
      <c r="I17" s="67">
        <v>26.52</v>
      </c>
      <c r="J17" s="54">
        <v>176</v>
      </c>
      <c r="K17" s="68">
        <v>148</v>
      </c>
      <c r="L17" s="41"/>
    </row>
    <row r="18" spans="1:12" ht="14.4" x14ac:dyDescent="0.3">
      <c r="A18" s="23"/>
      <c r="B18" s="15"/>
      <c r="C18" s="11"/>
      <c r="D18" s="7" t="s">
        <v>28</v>
      </c>
      <c r="E18" s="65" t="s">
        <v>57</v>
      </c>
      <c r="F18" s="66">
        <v>90</v>
      </c>
      <c r="G18" s="66">
        <v>12.51</v>
      </c>
      <c r="H18" s="66">
        <v>19.8</v>
      </c>
      <c r="I18" s="67">
        <v>3.6</v>
      </c>
      <c r="J18" s="54">
        <v>130</v>
      </c>
      <c r="K18" s="68">
        <v>433</v>
      </c>
      <c r="L18" s="41"/>
    </row>
    <row r="19" spans="1:12" ht="14.4" x14ac:dyDescent="0.3">
      <c r="A19" s="23"/>
      <c r="B19" s="15"/>
      <c r="C19" s="11"/>
      <c r="D19" s="7" t="s">
        <v>29</v>
      </c>
      <c r="E19" s="40" t="s">
        <v>71</v>
      </c>
      <c r="F19" s="41">
        <v>150</v>
      </c>
      <c r="G19" s="81">
        <v>3.72</v>
      </c>
      <c r="H19" s="81">
        <v>4.33</v>
      </c>
      <c r="I19" s="81">
        <v>38.92</v>
      </c>
      <c r="J19" s="54">
        <v>209</v>
      </c>
      <c r="K19" s="42">
        <v>512</v>
      </c>
      <c r="L19" s="41"/>
    </row>
    <row r="20" spans="1:12" ht="14.4" x14ac:dyDescent="0.3">
      <c r="A20" s="23"/>
      <c r="B20" s="15"/>
      <c r="C20" s="11"/>
      <c r="D20" s="7" t="s">
        <v>30</v>
      </c>
      <c r="E20" s="65" t="s">
        <v>48</v>
      </c>
      <c r="F20" s="66">
        <v>200</v>
      </c>
      <c r="G20" s="66">
        <v>0.26</v>
      </c>
      <c r="H20" s="66">
        <v>0.03</v>
      </c>
      <c r="I20" s="67">
        <v>15.25</v>
      </c>
      <c r="J20" s="54">
        <v>64</v>
      </c>
      <c r="K20" s="68">
        <v>686</v>
      </c>
      <c r="L20" s="41"/>
    </row>
    <row r="21" spans="1:12" ht="14.4" x14ac:dyDescent="0.3">
      <c r="A21" s="23"/>
      <c r="B21" s="15"/>
      <c r="C21" s="11"/>
      <c r="D21" s="7" t="s">
        <v>31</v>
      </c>
      <c r="E21" s="65" t="s">
        <v>44</v>
      </c>
      <c r="F21" s="66">
        <v>40</v>
      </c>
      <c r="G21" s="66">
        <v>3.4</v>
      </c>
      <c r="H21" s="66">
        <v>1</v>
      </c>
      <c r="I21" s="67">
        <v>22.4</v>
      </c>
      <c r="J21" s="54">
        <v>112</v>
      </c>
      <c r="K21" s="42"/>
      <c r="L21" s="41"/>
    </row>
    <row r="22" spans="1:12" ht="14.4" x14ac:dyDescent="0.3">
      <c r="A22" s="23"/>
      <c r="B22" s="15"/>
      <c r="C22" s="11"/>
      <c r="D22" s="7" t="s">
        <v>32</v>
      </c>
      <c r="E22" s="65" t="s">
        <v>45</v>
      </c>
      <c r="F22" s="66">
        <v>20</v>
      </c>
      <c r="G22" s="66">
        <v>1.6</v>
      </c>
      <c r="H22" s="66">
        <v>0.2</v>
      </c>
      <c r="I22" s="67">
        <v>9</v>
      </c>
      <c r="J22" s="54">
        <v>44</v>
      </c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26.13</v>
      </c>
      <c r="H25" s="19">
        <f t="shared" si="1"/>
        <v>30.400000000000002</v>
      </c>
      <c r="I25" s="19">
        <f t="shared" si="1"/>
        <v>115.69</v>
      </c>
      <c r="J25" s="19">
        <f t="shared" si="1"/>
        <v>735</v>
      </c>
      <c r="K25" s="25"/>
      <c r="L25" s="19">
        <v>97</v>
      </c>
    </row>
    <row r="26" spans="1:12" ht="15" thickBot="1" x14ac:dyDescent="0.3">
      <c r="A26" s="29">
        <f>A6</f>
        <v>1</v>
      </c>
      <c r="B26" s="30">
        <f>B6</f>
        <v>1</v>
      </c>
      <c r="C26" s="88" t="s">
        <v>4</v>
      </c>
      <c r="D26" s="89"/>
      <c r="E26" s="31"/>
      <c r="F26" s="32">
        <f>F15+F25</f>
        <v>1215</v>
      </c>
      <c r="G26" s="32">
        <f t="shared" ref="G26:J26" si="2">G15+G25</f>
        <v>37.21</v>
      </c>
      <c r="H26" s="32">
        <f t="shared" si="2"/>
        <v>40.340000000000003</v>
      </c>
      <c r="I26" s="32">
        <f t="shared" si="2"/>
        <v>204.61</v>
      </c>
      <c r="J26" s="32">
        <f t="shared" si="2"/>
        <v>1225</v>
      </c>
      <c r="K26" s="32"/>
      <c r="L26" s="32">
        <f t="shared" ref="L26" si="3">L15+L25</f>
        <v>175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49" t="s">
        <v>73</v>
      </c>
      <c r="F27" s="50">
        <v>90</v>
      </c>
      <c r="G27" s="50">
        <v>17.91</v>
      </c>
      <c r="H27" s="50">
        <v>3.8</v>
      </c>
      <c r="I27" s="51">
        <v>10.55</v>
      </c>
      <c r="J27" s="50">
        <v>147</v>
      </c>
      <c r="K27" s="52" t="s">
        <v>40</v>
      </c>
      <c r="L27" s="39"/>
    </row>
    <row r="28" spans="1:12" ht="14.4" x14ac:dyDescent="0.3">
      <c r="A28" s="14"/>
      <c r="B28" s="15"/>
      <c r="C28" s="11"/>
      <c r="D28" s="6" t="s">
        <v>21</v>
      </c>
      <c r="E28" s="53" t="s">
        <v>49</v>
      </c>
      <c r="F28" s="54">
        <v>180</v>
      </c>
      <c r="G28" s="54">
        <v>6.98</v>
      </c>
      <c r="H28" s="54">
        <v>5.39</v>
      </c>
      <c r="I28" s="55">
        <v>44.5</v>
      </c>
      <c r="J28" s="54">
        <v>255</v>
      </c>
      <c r="K28" s="56">
        <v>516</v>
      </c>
      <c r="L28" s="41"/>
    </row>
    <row r="29" spans="1:12" ht="14.4" x14ac:dyDescent="0.3">
      <c r="A29" s="14"/>
      <c r="B29" s="15"/>
      <c r="C29" s="11"/>
      <c r="D29" s="7" t="s">
        <v>22</v>
      </c>
      <c r="E29" s="53" t="s">
        <v>51</v>
      </c>
      <c r="F29" s="54">
        <v>200</v>
      </c>
      <c r="G29" s="54">
        <v>7.0000000000000007E-2</v>
      </c>
      <c r="H29" s="54">
        <v>0.02</v>
      </c>
      <c r="I29" s="55">
        <v>24.44</v>
      </c>
      <c r="J29" s="54">
        <v>100</v>
      </c>
      <c r="K29" s="56" t="s">
        <v>40</v>
      </c>
      <c r="L29" s="41"/>
    </row>
    <row r="30" spans="1:12" ht="14.4" x14ac:dyDescent="0.3">
      <c r="A30" s="14"/>
      <c r="B30" s="15"/>
      <c r="C30" s="11"/>
      <c r="D30" s="7" t="s">
        <v>23</v>
      </c>
      <c r="E30" s="53" t="s">
        <v>44</v>
      </c>
      <c r="F30" s="54">
        <v>30</v>
      </c>
      <c r="G30" s="54">
        <v>2.5499999999999998</v>
      </c>
      <c r="H30" s="54">
        <v>0.75</v>
      </c>
      <c r="I30" s="55">
        <v>16.8</v>
      </c>
      <c r="J30" s="54">
        <v>84</v>
      </c>
      <c r="K30" s="42"/>
      <c r="L30" s="41"/>
    </row>
    <row r="31" spans="1:12" ht="15" thickBot="1" x14ac:dyDescent="0.35">
      <c r="A31" s="14"/>
      <c r="B31" s="15"/>
      <c r="C31" s="11"/>
      <c r="D31" s="7" t="s">
        <v>24</v>
      </c>
      <c r="E31" s="77"/>
      <c r="F31" s="78"/>
      <c r="G31" s="78"/>
      <c r="H31" s="78"/>
      <c r="I31" s="79"/>
      <c r="J31" s="78"/>
      <c r="K31" s="42"/>
      <c r="L31" s="41"/>
    </row>
    <row r="32" spans="1:12" ht="14.4" x14ac:dyDescent="0.3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586</v>
      </c>
      <c r="K35" s="25"/>
      <c r="L35" s="19">
        <v>78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thickBot="1" x14ac:dyDescent="0.35">
      <c r="A37" s="14"/>
      <c r="B37" s="15"/>
      <c r="C37" s="11"/>
      <c r="D37" s="7" t="s">
        <v>27</v>
      </c>
      <c r="E37" s="53" t="s">
        <v>50</v>
      </c>
      <c r="F37" s="54">
        <v>200</v>
      </c>
      <c r="G37" s="54">
        <v>1.91</v>
      </c>
      <c r="H37" s="54">
        <v>3.71</v>
      </c>
      <c r="I37" s="55">
        <v>14.11</v>
      </c>
      <c r="J37" s="54">
        <v>104</v>
      </c>
      <c r="K37" s="56">
        <v>132</v>
      </c>
      <c r="L37" s="41"/>
    </row>
    <row r="38" spans="1:12" ht="14.4" x14ac:dyDescent="0.3">
      <c r="A38" s="14"/>
      <c r="B38" s="15"/>
      <c r="C38" s="11"/>
      <c r="D38" s="7" t="s">
        <v>28</v>
      </c>
      <c r="E38" s="49" t="s">
        <v>73</v>
      </c>
      <c r="F38" s="50">
        <v>90</v>
      </c>
      <c r="G38" s="50">
        <v>17.91</v>
      </c>
      <c r="H38" s="50">
        <v>3.8</v>
      </c>
      <c r="I38" s="51">
        <v>10.55</v>
      </c>
      <c r="J38" s="50">
        <v>150</v>
      </c>
      <c r="K38" s="52" t="s">
        <v>40</v>
      </c>
      <c r="L38" s="41"/>
    </row>
    <row r="39" spans="1:12" ht="14.4" x14ac:dyDescent="0.3">
      <c r="A39" s="14"/>
      <c r="B39" s="15"/>
      <c r="C39" s="11"/>
      <c r="D39" s="7" t="s">
        <v>29</v>
      </c>
      <c r="E39" s="53" t="s">
        <v>49</v>
      </c>
      <c r="F39" s="54">
        <v>150</v>
      </c>
      <c r="G39" s="54">
        <v>5.82</v>
      </c>
      <c r="H39" s="54">
        <v>4.49</v>
      </c>
      <c r="I39" s="55">
        <v>37.08</v>
      </c>
      <c r="J39" s="54">
        <v>212</v>
      </c>
      <c r="K39" s="56">
        <v>516</v>
      </c>
      <c r="L39" s="41"/>
    </row>
    <row r="40" spans="1:12" ht="14.4" x14ac:dyDescent="0.3">
      <c r="A40" s="14"/>
      <c r="B40" s="15"/>
      <c r="C40" s="11"/>
      <c r="D40" s="7" t="s">
        <v>30</v>
      </c>
      <c r="E40" s="53" t="s">
        <v>51</v>
      </c>
      <c r="F40" s="54">
        <v>200</v>
      </c>
      <c r="G40" s="54">
        <v>7.0000000000000007E-2</v>
      </c>
      <c r="H40" s="54">
        <v>0.02</v>
      </c>
      <c r="I40" s="55">
        <v>24.44</v>
      </c>
      <c r="J40" s="54">
        <v>100</v>
      </c>
      <c r="K40" s="56" t="s">
        <v>40</v>
      </c>
      <c r="L40" s="41"/>
    </row>
    <row r="41" spans="1:12" ht="14.4" x14ac:dyDescent="0.3">
      <c r="A41" s="14"/>
      <c r="B41" s="15"/>
      <c r="C41" s="11"/>
      <c r="D41" s="7" t="s">
        <v>31</v>
      </c>
      <c r="E41" s="53" t="s">
        <v>44</v>
      </c>
      <c r="F41" s="54">
        <v>40</v>
      </c>
      <c r="G41" s="54">
        <v>3.4</v>
      </c>
      <c r="H41" s="54">
        <v>1</v>
      </c>
      <c r="I41" s="55">
        <v>22.4</v>
      </c>
      <c r="J41" s="54">
        <v>112</v>
      </c>
      <c r="K41" s="42"/>
      <c r="L41" s="41"/>
    </row>
    <row r="42" spans="1:12" ht="14.4" x14ac:dyDescent="0.3">
      <c r="A42" s="14"/>
      <c r="B42" s="15"/>
      <c r="C42" s="11"/>
      <c r="D42" s="7" t="s">
        <v>32</v>
      </c>
      <c r="E42" s="53" t="s">
        <v>45</v>
      </c>
      <c r="F42" s="54">
        <v>20</v>
      </c>
      <c r="G42" s="54">
        <v>1.6</v>
      </c>
      <c r="H42" s="54">
        <v>0.2</v>
      </c>
      <c r="I42" s="55">
        <v>9</v>
      </c>
      <c r="J42" s="54">
        <v>44</v>
      </c>
      <c r="K42" s="42"/>
      <c r="L42" s="41"/>
    </row>
    <row r="43" spans="1:12" ht="14.4" x14ac:dyDescent="0.3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30.71</v>
      </c>
      <c r="H45" s="19">
        <f t="shared" ref="H45" si="5">SUM(H36:H44)</f>
        <v>13.219999999999999</v>
      </c>
      <c r="I45" s="19">
        <f t="shared" ref="I45" si="6">SUM(I36:I44)</f>
        <v>117.57999999999998</v>
      </c>
      <c r="J45" s="19">
        <f t="shared" ref="J45" si="7">SUM(J36:J44)</f>
        <v>722</v>
      </c>
      <c r="K45" s="25"/>
      <c r="L45" s="19">
        <v>97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88" t="s">
        <v>4</v>
      </c>
      <c r="D46" s="89"/>
      <c r="E46" s="31"/>
      <c r="F46" s="32">
        <f>F35+F45</f>
        <v>1200</v>
      </c>
      <c r="G46" s="32">
        <f t="shared" ref="G46" si="8">G35+G45</f>
        <v>58.22</v>
      </c>
      <c r="H46" s="32">
        <f t="shared" ref="H46" si="9">H35+H45</f>
        <v>23.18</v>
      </c>
      <c r="I46" s="32">
        <f t="shared" ref="I46" si="10">I35+I45</f>
        <v>213.86999999999998</v>
      </c>
      <c r="J46" s="32">
        <f t="shared" ref="J46:L46" si="11">J35+J45</f>
        <v>1308</v>
      </c>
      <c r="K46" s="32"/>
      <c r="L46" s="32">
        <f t="shared" si="11"/>
        <v>175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49" t="s">
        <v>74</v>
      </c>
      <c r="F47" s="50">
        <v>120</v>
      </c>
      <c r="G47" s="50">
        <v>14.16</v>
      </c>
      <c r="H47" s="50">
        <v>9.48</v>
      </c>
      <c r="I47" s="51">
        <v>10.08</v>
      </c>
      <c r="J47" s="50">
        <v>193</v>
      </c>
      <c r="K47" s="52" t="s">
        <v>40</v>
      </c>
      <c r="L47" s="39"/>
    </row>
    <row r="48" spans="1:12" ht="14.4" x14ac:dyDescent="0.3">
      <c r="A48" s="23"/>
      <c r="B48" s="15"/>
      <c r="C48" s="11"/>
      <c r="D48" s="6" t="s">
        <v>21</v>
      </c>
      <c r="E48" s="53" t="s">
        <v>75</v>
      </c>
      <c r="F48" s="54">
        <v>150</v>
      </c>
      <c r="G48" s="54">
        <v>3.15</v>
      </c>
      <c r="H48" s="54">
        <v>6.75</v>
      </c>
      <c r="I48" s="55">
        <v>21.9</v>
      </c>
      <c r="J48" s="54">
        <v>163</v>
      </c>
      <c r="K48" s="56">
        <v>520</v>
      </c>
      <c r="L48" s="41"/>
    </row>
    <row r="49" spans="1:12" ht="14.4" x14ac:dyDescent="0.3">
      <c r="A49" s="23"/>
      <c r="B49" s="15"/>
      <c r="C49" s="11"/>
      <c r="D49" s="7" t="s">
        <v>22</v>
      </c>
      <c r="E49" s="53" t="s">
        <v>52</v>
      </c>
      <c r="F49" s="54">
        <v>200</v>
      </c>
      <c r="G49" s="54"/>
      <c r="H49" s="54"/>
      <c r="I49" s="55">
        <v>18</v>
      </c>
      <c r="J49" s="54">
        <v>113</v>
      </c>
      <c r="K49" s="56" t="s">
        <v>40</v>
      </c>
      <c r="L49" s="41"/>
    </row>
    <row r="50" spans="1:12" ht="14.4" x14ac:dyDescent="0.3">
      <c r="A50" s="23"/>
      <c r="B50" s="15"/>
      <c r="C50" s="11"/>
      <c r="D50" s="7" t="s">
        <v>23</v>
      </c>
      <c r="E50" s="53" t="s">
        <v>44</v>
      </c>
      <c r="F50" s="54">
        <v>30</v>
      </c>
      <c r="G50" s="54">
        <v>2.5499999999999998</v>
      </c>
      <c r="H50" s="54">
        <v>0.75</v>
      </c>
      <c r="I50" s="55">
        <v>16.8</v>
      </c>
      <c r="J50" s="54">
        <v>84</v>
      </c>
      <c r="K50" s="42"/>
      <c r="L50" s="41"/>
    </row>
    <row r="51" spans="1:12" ht="14.4" x14ac:dyDescent="0.3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19.86</v>
      </c>
      <c r="H55" s="19">
        <f>SUM(H47:H54)</f>
        <v>16.98</v>
      </c>
      <c r="I55" s="19">
        <f>SUM(I47:I54)</f>
        <v>66.78</v>
      </c>
      <c r="J55" s="19">
        <f>SUM(J47:J54)</f>
        <v>553</v>
      </c>
      <c r="K55" s="25"/>
      <c r="L55" s="19">
        <v>78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" thickBot="1" x14ac:dyDescent="0.35">
      <c r="A57" s="23"/>
      <c r="B57" s="15"/>
      <c r="C57" s="11"/>
      <c r="D57" s="7" t="s">
        <v>27</v>
      </c>
      <c r="E57" s="53" t="s">
        <v>76</v>
      </c>
      <c r="F57" s="54">
        <v>200</v>
      </c>
      <c r="G57" s="54">
        <v>5.2</v>
      </c>
      <c r="H57" s="54">
        <v>4.4000000000000004</v>
      </c>
      <c r="I57" s="55">
        <v>10.8</v>
      </c>
      <c r="J57" s="54">
        <v>104</v>
      </c>
      <c r="K57" s="56" t="s">
        <v>40</v>
      </c>
      <c r="L57" s="41"/>
    </row>
    <row r="58" spans="1:12" ht="14.4" x14ac:dyDescent="0.3">
      <c r="A58" s="23"/>
      <c r="B58" s="15"/>
      <c r="C58" s="11"/>
      <c r="D58" s="7" t="s">
        <v>28</v>
      </c>
      <c r="E58" s="49" t="s">
        <v>74</v>
      </c>
      <c r="F58" s="50">
        <v>120</v>
      </c>
      <c r="G58" s="50">
        <v>14.16</v>
      </c>
      <c r="H58" s="50">
        <v>9.48</v>
      </c>
      <c r="I58" s="51">
        <v>10.08</v>
      </c>
      <c r="J58" s="50">
        <v>193</v>
      </c>
      <c r="K58" s="52" t="s">
        <v>40</v>
      </c>
      <c r="L58" s="41"/>
    </row>
    <row r="59" spans="1:12" ht="14.4" x14ac:dyDescent="0.3">
      <c r="A59" s="23"/>
      <c r="B59" s="15"/>
      <c r="C59" s="11"/>
      <c r="D59" s="7" t="s">
        <v>29</v>
      </c>
      <c r="E59" s="53" t="s">
        <v>75</v>
      </c>
      <c r="F59" s="54">
        <v>150</v>
      </c>
      <c r="G59" s="54">
        <v>3.15</v>
      </c>
      <c r="H59" s="54">
        <v>6.75</v>
      </c>
      <c r="I59" s="55">
        <v>21.9</v>
      </c>
      <c r="J59" s="54">
        <v>163</v>
      </c>
      <c r="K59" s="56">
        <v>520</v>
      </c>
      <c r="L59" s="41"/>
    </row>
    <row r="60" spans="1:12" ht="14.4" x14ac:dyDescent="0.3">
      <c r="A60" s="23"/>
      <c r="B60" s="15"/>
      <c r="C60" s="11"/>
      <c r="D60" s="7" t="s">
        <v>30</v>
      </c>
      <c r="E60" s="53" t="s">
        <v>52</v>
      </c>
      <c r="F60" s="54">
        <v>200</v>
      </c>
      <c r="G60" s="54"/>
      <c r="H60" s="54"/>
      <c r="I60" s="55">
        <v>18</v>
      </c>
      <c r="J60" s="54">
        <v>113</v>
      </c>
      <c r="K60" s="56" t="s">
        <v>40</v>
      </c>
      <c r="L60" s="41"/>
    </row>
    <row r="61" spans="1:12" ht="14.4" x14ac:dyDescent="0.3">
      <c r="A61" s="23"/>
      <c r="B61" s="15"/>
      <c r="C61" s="11"/>
      <c r="D61" s="7" t="s">
        <v>31</v>
      </c>
      <c r="E61" s="53" t="s">
        <v>44</v>
      </c>
      <c r="F61" s="54">
        <v>40</v>
      </c>
      <c r="G61" s="54">
        <v>3.4</v>
      </c>
      <c r="H61" s="54">
        <v>1</v>
      </c>
      <c r="I61" s="55">
        <v>22.4</v>
      </c>
      <c r="J61" s="54">
        <v>112</v>
      </c>
      <c r="K61" s="42"/>
      <c r="L61" s="41"/>
    </row>
    <row r="62" spans="1:12" ht="14.4" x14ac:dyDescent="0.3">
      <c r="A62" s="23"/>
      <c r="B62" s="15"/>
      <c r="C62" s="11"/>
      <c r="D62" s="7" t="s">
        <v>32</v>
      </c>
      <c r="E62" s="53" t="s">
        <v>45</v>
      </c>
      <c r="F62" s="54">
        <v>20</v>
      </c>
      <c r="G62" s="54">
        <v>1.6</v>
      </c>
      <c r="H62" s="54">
        <v>0.2</v>
      </c>
      <c r="I62" s="55">
        <v>9</v>
      </c>
      <c r="J62" s="54">
        <v>44</v>
      </c>
      <c r="K62" s="42"/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2">SUM(G56:G64)</f>
        <v>27.509999999999998</v>
      </c>
      <c r="H65" s="19">
        <f t="shared" ref="H65" si="13">SUM(H56:H64)</f>
        <v>21.830000000000002</v>
      </c>
      <c r="I65" s="19">
        <f t="shared" ref="I65" si="14">SUM(I56:I64)</f>
        <v>92.18</v>
      </c>
      <c r="J65" s="19">
        <f t="shared" ref="J65" si="15">SUM(J56:J64)</f>
        <v>729</v>
      </c>
      <c r="K65" s="25"/>
      <c r="L65" s="19">
        <v>97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88" t="s">
        <v>4</v>
      </c>
      <c r="D66" s="89"/>
      <c r="E66" s="31"/>
      <c r="F66" s="32">
        <f>F55+F65</f>
        <v>1230</v>
      </c>
      <c r="G66" s="32">
        <f t="shared" ref="G66" si="16">G55+G65</f>
        <v>47.37</v>
      </c>
      <c r="H66" s="32">
        <f t="shared" ref="H66" si="17">H55+H65</f>
        <v>38.81</v>
      </c>
      <c r="I66" s="32">
        <f t="shared" ref="I66" si="18">I55+I65</f>
        <v>158.96</v>
      </c>
      <c r="J66" s="32">
        <f t="shared" ref="J66:L66" si="19">J55+J65</f>
        <v>1282</v>
      </c>
      <c r="K66" s="32"/>
      <c r="L66" s="32">
        <f t="shared" si="19"/>
        <v>175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49" t="s">
        <v>53</v>
      </c>
      <c r="F67" s="50">
        <v>200</v>
      </c>
      <c r="G67" s="50">
        <v>28.13</v>
      </c>
      <c r="H67" s="50">
        <v>10.55</v>
      </c>
      <c r="I67" s="51">
        <v>30.74</v>
      </c>
      <c r="J67" s="50">
        <v>365</v>
      </c>
      <c r="K67" s="52">
        <v>31</v>
      </c>
      <c r="L67" s="39"/>
    </row>
    <row r="68" spans="1:12" ht="14.4" x14ac:dyDescent="0.3">
      <c r="A68" s="23"/>
      <c r="B68" s="15"/>
      <c r="C68" s="11"/>
      <c r="D68" s="6" t="s">
        <v>21</v>
      </c>
      <c r="E68" s="40"/>
      <c r="F68" s="41"/>
      <c r="G68" s="41"/>
      <c r="H68" s="41"/>
      <c r="I68" s="41"/>
      <c r="J68" s="41"/>
      <c r="K68" s="56"/>
      <c r="L68" s="41"/>
    </row>
    <row r="69" spans="1:12" ht="14.4" x14ac:dyDescent="0.3">
      <c r="A69" s="23"/>
      <c r="B69" s="15"/>
      <c r="C69" s="11"/>
      <c r="D69" s="7" t="s">
        <v>22</v>
      </c>
      <c r="E69" s="53" t="s">
        <v>43</v>
      </c>
      <c r="F69" s="54">
        <v>200</v>
      </c>
      <c r="G69" s="54">
        <v>0.2</v>
      </c>
      <c r="H69" s="54">
        <v>0.02</v>
      </c>
      <c r="I69" s="55">
        <v>15</v>
      </c>
      <c r="J69" s="54">
        <v>61</v>
      </c>
      <c r="K69" s="56">
        <v>685</v>
      </c>
      <c r="L69" s="41"/>
    </row>
    <row r="70" spans="1:12" ht="14.4" x14ac:dyDescent="0.3">
      <c r="A70" s="23"/>
      <c r="B70" s="15"/>
      <c r="C70" s="11"/>
      <c r="D70" s="7" t="s">
        <v>23</v>
      </c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6" t="s">
        <v>47</v>
      </c>
      <c r="E72" s="57" t="s">
        <v>77</v>
      </c>
      <c r="F72" s="58">
        <v>100</v>
      </c>
      <c r="G72" s="58">
        <v>4.0999999999999996</v>
      </c>
      <c r="H72" s="58">
        <v>1.6</v>
      </c>
      <c r="I72" s="59">
        <v>26.4</v>
      </c>
      <c r="J72" s="58">
        <v>128</v>
      </c>
      <c r="K72" s="60">
        <v>428</v>
      </c>
      <c r="L72" s="41"/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78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 t="s">
        <v>78</v>
      </c>
      <c r="F76" s="81">
        <v>80</v>
      </c>
      <c r="G76" s="81">
        <v>1.47</v>
      </c>
      <c r="H76" s="81">
        <v>3.6</v>
      </c>
      <c r="I76" s="81">
        <v>6</v>
      </c>
      <c r="J76" s="81">
        <v>63</v>
      </c>
      <c r="K76" s="42" t="s">
        <v>40</v>
      </c>
      <c r="L76" s="41"/>
    </row>
    <row r="77" spans="1:12" ht="14.4" x14ac:dyDescent="0.3">
      <c r="A77" s="23"/>
      <c r="B77" s="15"/>
      <c r="C77" s="11"/>
      <c r="D77" s="7" t="s">
        <v>27</v>
      </c>
      <c r="E77" s="53" t="s">
        <v>54</v>
      </c>
      <c r="F77" s="54">
        <v>200</v>
      </c>
      <c r="G77" s="54">
        <v>1.66</v>
      </c>
      <c r="H77" s="54">
        <v>4.91</v>
      </c>
      <c r="I77" s="55">
        <v>10.56</v>
      </c>
      <c r="J77" s="82">
        <v>92</v>
      </c>
      <c r="K77" s="56">
        <v>110</v>
      </c>
      <c r="L77" s="41"/>
    </row>
    <row r="78" spans="1:12" ht="14.4" x14ac:dyDescent="0.3">
      <c r="A78" s="23"/>
      <c r="B78" s="15"/>
      <c r="C78" s="11"/>
      <c r="D78" s="7" t="s">
        <v>28</v>
      </c>
      <c r="E78" s="53" t="s">
        <v>79</v>
      </c>
      <c r="F78" s="54">
        <v>160</v>
      </c>
      <c r="G78" s="54">
        <v>17.34</v>
      </c>
      <c r="H78" s="54">
        <v>13.4</v>
      </c>
      <c r="I78" s="55">
        <v>39.4</v>
      </c>
      <c r="J78" s="82">
        <v>350</v>
      </c>
      <c r="K78" s="56" t="s">
        <v>40</v>
      </c>
      <c r="L78" s="41"/>
    </row>
    <row r="79" spans="1:12" ht="14.4" x14ac:dyDescent="0.3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81"/>
      <c r="K79" s="42"/>
      <c r="L79" s="41"/>
    </row>
    <row r="80" spans="1:12" ht="14.4" x14ac:dyDescent="0.3">
      <c r="A80" s="23"/>
      <c r="B80" s="15"/>
      <c r="C80" s="11"/>
      <c r="D80" s="7" t="s">
        <v>30</v>
      </c>
      <c r="E80" s="53" t="s">
        <v>43</v>
      </c>
      <c r="F80" s="54">
        <v>200</v>
      </c>
      <c r="G80" s="54">
        <v>0.2</v>
      </c>
      <c r="H80" s="54">
        <v>0.02</v>
      </c>
      <c r="I80" s="55">
        <v>15</v>
      </c>
      <c r="J80" s="82">
        <v>61</v>
      </c>
      <c r="K80" s="56">
        <v>685</v>
      </c>
      <c r="L80" s="41"/>
    </row>
    <row r="81" spans="1:12" ht="14.4" x14ac:dyDescent="0.3">
      <c r="A81" s="23"/>
      <c r="B81" s="15"/>
      <c r="C81" s="11"/>
      <c r="D81" s="7" t="s">
        <v>31</v>
      </c>
      <c r="E81" s="53" t="s">
        <v>44</v>
      </c>
      <c r="F81" s="54">
        <v>40</v>
      </c>
      <c r="G81" s="54">
        <v>3.4</v>
      </c>
      <c r="H81" s="54">
        <v>1</v>
      </c>
      <c r="I81" s="55">
        <v>22.4</v>
      </c>
      <c r="J81" s="82">
        <v>112</v>
      </c>
      <c r="K81" s="42"/>
      <c r="L81" s="41"/>
    </row>
    <row r="82" spans="1:12" ht="14.4" x14ac:dyDescent="0.3">
      <c r="A82" s="23"/>
      <c r="B82" s="15"/>
      <c r="C82" s="11"/>
      <c r="D82" s="7" t="s">
        <v>32</v>
      </c>
      <c r="E82" s="53" t="s">
        <v>45</v>
      </c>
      <c r="F82" s="54">
        <v>20</v>
      </c>
      <c r="G82" s="54">
        <v>1.6</v>
      </c>
      <c r="H82" s="54">
        <v>0.2</v>
      </c>
      <c r="I82" s="55">
        <v>9</v>
      </c>
      <c r="J82" s="82">
        <v>44</v>
      </c>
      <c r="K82" s="42"/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25.669999999999998</v>
      </c>
      <c r="H85" s="19">
        <f t="shared" ref="H85" si="25">SUM(H76:H84)</f>
        <v>23.13</v>
      </c>
      <c r="I85" s="19">
        <f t="shared" ref="I85" si="26">SUM(I76:I84)</f>
        <v>102.36000000000001</v>
      </c>
      <c r="J85" s="19">
        <f t="shared" ref="J85" si="27">SUM(J76:J84)</f>
        <v>722</v>
      </c>
      <c r="K85" s="25"/>
      <c r="L85" s="19">
        <v>97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88" t="s">
        <v>4</v>
      </c>
      <c r="D86" s="89"/>
      <c r="E86" s="31"/>
      <c r="F86" s="32">
        <f>F75+F85</f>
        <v>1200</v>
      </c>
      <c r="G86" s="32">
        <f t="shared" ref="G86" si="28">G75+G85</f>
        <v>58.099999999999994</v>
      </c>
      <c r="H86" s="32">
        <f t="shared" ref="H86" si="29">H75+H85</f>
        <v>35.299999999999997</v>
      </c>
      <c r="I86" s="32">
        <f t="shared" ref="I86" si="30">I75+I85</f>
        <v>174.5</v>
      </c>
      <c r="J86" s="32">
        <f t="shared" ref="J86:L86" si="31">J75+J85</f>
        <v>1276</v>
      </c>
      <c r="K86" s="32"/>
      <c r="L86" s="32">
        <f t="shared" si="31"/>
        <v>175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49" t="s">
        <v>80</v>
      </c>
      <c r="F87" s="50">
        <v>90</v>
      </c>
      <c r="G87" s="50">
        <v>8.83</v>
      </c>
      <c r="H87" s="50">
        <v>8.3000000000000007</v>
      </c>
      <c r="I87" s="51">
        <v>12.04</v>
      </c>
      <c r="J87" s="50">
        <v>150</v>
      </c>
      <c r="K87" s="52">
        <v>451</v>
      </c>
      <c r="L87" s="39"/>
    </row>
    <row r="88" spans="1:12" ht="14.4" x14ac:dyDescent="0.3">
      <c r="A88" s="23"/>
      <c r="B88" s="15"/>
      <c r="C88" s="11"/>
      <c r="D88" s="6" t="s">
        <v>21</v>
      </c>
      <c r="E88" s="53" t="s">
        <v>55</v>
      </c>
      <c r="F88" s="54">
        <v>180</v>
      </c>
      <c r="G88" s="54">
        <v>4.46</v>
      </c>
      <c r="H88" s="54">
        <v>5.2</v>
      </c>
      <c r="I88" s="55">
        <v>46.7</v>
      </c>
      <c r="J88" s="54">
        <v>251</v>
      </c>
      <c r="K88" s="56">
        <v>512</v>
      </c>
      <c r="L88" s="41"/>
    </row>
    <row r="89" spans="1:12" ht="14.4" x14ac:dyDescent="0.3">
      <c r="A89" s="23"/>
      <c r="B89" s="15"/>
      <c r="C89" s="11"/>
      <c r="D89" s="7" t="s">
        <v>22</v>
      </c>
      <c r="E89" s="53" t="s">
        <v>51</v>
      </c>
      <c r="F89" s="54">
        <v>200</v>
      </c>
      <c r="G89" s="54">
        <v>7.0000000000000007E-2</v>
      </c>
      <c r="H89" s="54">
        <v>0.02</v>
      </c>
      <c r="I89" s="55">
        <v>24.44</v>
      </c>
      <c r="J89" s="54">
        <v>100</v>
      </c>
      <c r="K89" s="56" t="s">
        <v>40</v>
      </c>
      <c r="L89" s="41"/>
    </row>
    <row r="90" spans="1:12" ht="14.4" x14ac:dyDescent="0.3">
      <c r="A90" s="23"/>
      <c r="B90" s="15"/>
      <c r="C90" s="11"/>
      <c r="D90" s="7" t="s">
        <v>23</v>
      </c>
      <c r="E90" s="53" t="s">
        <v>44</v>
      </c>
      <c r="F90" s="54">
        <v>30</v>
      </c>
      <c r="G90" s="54">
        <v>2.5499999999999998</v>
      </c>
      <c r="H90" s="54">
        <v>0.75</v>
      </c>
      <c r="I90" s="55">
        <v>16.8</v>
      </c>
      <c r="J90" s="54">
        <v>84</v>
      </c>
      <c r="K90" s="42"/>
      <c r="L90" s="41"/>
    </row>
    <row r="91" spans="1:12" ht="14.4" x14ac:dyDescent="0.3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15.91</v>
      </c>
      <c r="H95" s="19">
        <f t="shared" ref="H95" si="33">SUM(H87:H94)</f>
        <v>14.27</v>
      </c>
      <c r="I95" s="19">
        <f t="shared" ref="I95" si="34">SUM(I87:I94)</f>
        <v>99.98</v>
      </c>
      <c r="J95" s="19">
        <f t="shared" ref="J95" si="35">SUM(J87:J94)</f>
        <v>585</v>
      </c>
      <c r="K95" s="25"/>
      <c r="L95" s="19">
        <v>78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" thickBot="1" x14ac:dyDescent="0.35">
      <c r="A97" s="23"/>
      <c r="B97" s="15"/>
      <c r="C97" s="11"/>
      <c r="D97" s="7" t="s">
        <v>27</v>
      </c>
      <c r="E97" s="53" t="s">
        <v>56</v>
      </c>
      <c r="F97" s="54">
        <v>200</v>
      </c>
      <c r="G97" s="54">
        <v>1.66</v>
      </c>
      <c r="H97" s="54">
        <v>3.63</v>
      </c>
      <c r="I97" s="55">
        <v>9.16</v>
      </c>
      <c r="J97" s="54">
        <v>88</v>
      </c>
      <c r="K97" s="56">
        <v>451</v>
      </c>
      <c r="L97" s="41"/>
    </row>
    <row r="98" spans="1:12" ht="14.4" x14ac:dyDescent="0.3">
      <c r="A98" s="23"/>
      <c r="B98" s="15"/>
      <c r="C98" s="11"/>
      <c r="D98" s="7" t="s">
        <v>28</v>
      </c>
      <c r="E98" s="49" t="s">
        <v>80</v>
      </c>
      <c r="F98" s="50">
        <v>90</v>
      </c>
      <c r="G98" s="50">
        <v>8.83</v>
      </c>
      <c r="H98" s="50">
        <v>8.3000000000000007</v>
      </c>
      <c r="I98" s="51">
        <v>12.04</v>
      </c>
      <c r="J98" s="50">
        <v>150</v>
      </c>
      <c r="K98" s="52">
        <v>512</v>
      </c>
      <c r="L98" s="41"/>
    </row>
    <row r="99" spans="1:12" ht="14.4" x14ac:dyDescent="0.3">
      <c r="A99" s="23"/>
      <c r="B99" s="15"/>
      <c r="C99" s="11"/>
      <c r="D99" s="7" t="s">
        <v>29</v>
      </c>
      <c r="E99" s="53" t="s">
        <v>55</v>
      </c>
      <c r="F99" s="54">
        <v>160</v>
      </c>
      <c r="G99" s="54">
        <v>3.97</v>
      </c>
      <c r="H99" s="54">
        <v>4.62</v>
      </c>
      <c r="I99" s="55">
        <v>41.24</v>
      </c>
      <c r="J99" s="54">
        <v>223</v>
      </c>
      <c r="K99" s="56">
        <v>686</v>
      </c>
      <c r="L99" s="41"/>
    </row>
    <row r="100" spans="1:12" ht="14.4" x14ac:dyDescent="0.3">
      <c r="A100" s="23"/>
      <c r="B100" s="15"/>
      <c r="C100" s="11"/>
      <c r="D100" s="7" t="s">
        <v>30</v>
      </c>
      <c r="E100" s="53" t="s">
        <v>51</v>
      </c>
      <c r="F100" s="54">
        <v>200</v>
      </c>
      <c r="G100" s="54">
        <v>7.0000000000000007E-2</v>
      </c>
      <c r="H100" s="54">
        <v>0.02</v>
      </c>
      <c r="I100" s="55">
        <v>24.44</v>
      </c>
      <c r="J100" s="54">
        <v>100</v>
      </c>
      <c r="K100" s="56"/>
      <c r="L100" s="41"/>
    </row>
    <row r="101" spans="1:12" ht="14.4" x14ac:dyDescent="0.3">
      <c r="A101" s="23"/>
      <c r="B101" s="15"/>
      <c r="C101" s="11"/>
      <c r="D101" s="7" t="s">
        <v>31</v>
      </c>
      <c r="E101" s="53" t="s">
        <v>44</v>
      </c>
      <c r="F101" s="54">
        <v>40</v>
      </c>
      <c r="G101" s="54">
        <v>3.4</v>
      </c>
      <c r="H101" s="54">
        <v>1</v>
      </c>
      <c r="I101" s="55">
        <v>22.4</v>
      </c>
      <c r="J101" s="54">
        <v>112</v>
      </c>
      <c r="K101" s="42"/>
      <c r="L101" s="41"/>
    </row>
    <row r="102" spans="1:12" ht="14.4" x14ac:dyDescent="0.3">
      <c r="A102" s="23"/>
      <c r="B102" s="15"/>
      <c r="C102" s="11"/>
      <c r="D102" s="7" t="s">
        <v>32</v>
      </c>
      <c r="E102" s="53" t="s">
        <v>45</v>
      </c>
      <c r="F102" s="54">
        <v>20</v>
      </c>
      <c r="G102" s="54">
        <v>1.6</v>
      </c>
      <c r="H102" s="54">
        <v>0.2</v>
      </c>
      <c r="I102" s="55">
        <v>9</v>
      </c>
      <c r="J102" s="54">
        <v>44</v>
      </c>
      <c r="K102" s="42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19.53</v>
      </c>
      <c r="H105" s="19">
        <f t="shared" ref="H105" si="37">SUM(H96:H104)</f>
        <v>17.77</v>
      </c>
      <c r="I105" s="19">
        <f t="shared" ref="I105" si="38">SUM(I96:I104)</f>
        <v>118.28</v>
      </c>
      <c r="J105" s="19">
        <f t="shared" ref="J105" si="39">SUM(J96:J104)</f>
        <v>717</v>
      </c>
      <c r="K105" s="25"/>
      <c r="L105" s="19">
        <v>97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88" t="s">
        <v>4</v>
      </c>
      <c r="D106" s="89"/>
      <c r="E106" s="31"/>
      <c r="F106" s="32">
        <f>F95+F105</f>
        <v>1210</v>
      </c>
      <c r="G106" s="32">
        <f t="shared" ref="G106" si="40">G95+G105</f>
        <v>35.44</v>
      </c>
      <c r="H106" s="32">
        <f t="shared" ref="H106" si="41">H95+H105</f>
        <v>32.04</v>
      </c>
      <c r="I106" s="32">
        <f t="shared" ref="I106" si="42">I95+I105</f>
        <v>218.26</v>
      </c>
      <c r="J106" s="32">
        <f t="shared" ref="J106:L106" si="43">J95+J105</f>
        <v>1302</v>
      </c>
      <c r="K106" s="32"/>
      <c r="L106" s="32">
        <f t="shared" si="43"/>
        <v>175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49" t="s">
        <v>81</v>
      </c>
      <c r="F107" s="50">
        <v>90</v>
      </c>
      <c r="G107" s="50">
        <v>11.43</v>
      </c>
      <c r="H107" s="50">
        <v>10.23</v>
      </c>
      <c r="I107" s="51">
        <v>2.74</v>
      </c>
      <c r="J107" s="50">
        <v>148</v>
      </c>
      <c r="K107" s="52" t="s">
        <v>40</v>
      </c>
      <c r="L107" s="39"/>
    </row>
    <row r="108" spans="1:12" ht="14.4" x14ac:dyDescent="0.3">
      <c r="A108" s="23"/>
      <c r="B108" s="15"/>
      <c r="C108" s="11"/>
      <c r="D108" s="6" t="s">
        <v>21</v>
      </c>
      <c r="E108" s="53" t="s">
        <v>49</v>
      </c>
      <c r="F108" s="54">
        <v>180</v>
      </c>
      <c r="G108" s="54">
        <v>6.98</v>
      </c>
      <c r="H108" s="54">
        <v>5.39</v>
      </c>
      <c r="I108" s="55">
        <v>44.5</v>
      </c>
      <c r="J108" s="54">
        <v>255</v>
      </c>
      <c r="K108" s="56">
        <v>516</v>
      </c>
      <c r="L108" s="41"/>
    </row>
    <row r="109" spans="1:12" ht="14.4" x14ac:dyDescent="0.3">
      <c r="A109" s="23"/>
      <c r="B109" s="15"/>
      <c r="C109" s="11"/>
      <c r="D109" s="7" t="s">
        <v>22</v>
      </c>
      <c r="E109" s="53" t="s">
        <v>51</v>
      </c>
      <c r="F109" s="54">
        <v>200</v>
      </c>
      <c r="G109" s="54">
        <v>7.0000000000000007E-2</v>
      </c>
      <c r="H109" s="54">
        <v>0.02</v>
      </c>
      <c r="I109" s="55">
        <v>24.44</v>
      </c>
      <c r="J109" s="54">
        <v>100</v>
      </c>
      <c r="K109" s="56" t="s">
        <v>40</v>
      </c>
      <c r="L109" s="41"/>
    </row>
    <row r="110" spans="1:12" ht="14.4" x14ac:dyDescent="0.3">
      <c r="A110" s="23"/>
      <c r="B110" s="15"/>
      <c r="C110" s="11"/>
      <c r="D110" s="7" t="s">
        <v>23</v>
      </c>
      <c r="E110" s="53" t="s">
        <v>44</v>
      </c>
      <c r="F110" s="54">
        <v>30</v>
      </c>
      <c r="G110" s="54">
        <v>2.5499999999999998</v>
      </c>
      <c r="H110" s="54">
        <v>0.75</v>
      </c>
      <c r="I110" s="55">
        <v>16.8</v>
      </c>
      <c r="J110" s="54">
        <v>84</v>
      </c>
      <c r="K110" s="42"/>
      <c r="L110" s="41"/>
    </row>
    <row r="111" spans="1:12" ht="14.4" x14ac:dyDescent="0.3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21.03</v>
      </c>
      <c r="H115" s="19">
        <f t="shared" si="44"/>
        <v>16.39</v>
      </c>
      <c r="I115" s="19">
        <f t="shared" si="44"/>
        <v>88.48</v>
      </c>
      <c r="J115" s="19">
        <f t="shared" si="44"/>
        <v>587</v>
      </c>
      <c r="K115" s="25"/>
      <c r="L115" s="19">
        <v>78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7" t="s">
        <v>27</v>
      </c>
      <c r="E117" s="53" t="s">
        <v>58</v>
      </c>
      <c r="F117" s="54">
        <v>200</v>
      </c>
      <c r="G117" s="54">
        <v>4.76</v>
      </c>
      <c r="H117" s="54">
        <v>3.35</v>
      </c>
      <c r="I117" s="55">
        <v>15.65</v>
      </c>
      <c r="J117" s="54">
        <v>112</v>
      </c>
      <c r="K117" s="84">
        <v>139</v>
      </c>
      <c r="L117" s="41"/>
    </row>
    <row r="118" spans="1:12" ht="14.4" x14ac:dyDescent="0.3">
      <c r="A118" s="23"/>
      <c r="B118" s="15"/>
      <c r="C118" s="11"/>
      <c r="D118" s="7" t="s">
        <v>28</v>
      </c>
      <c r="E118" s="53" t="s">
        <v>81</v>
      </c>
      <c r="F118" s="54">
        <v>90</v>
      </c>
      <c r="G118" s="54">
        <v>11.43</v>
      </c>
      <c r="H118" s="54">
        <v>10.23</v>
      </c>
      <c r="I118" s="55">
        <v>2.74</v>
      </c>
      <c r="J118" s="54">
        <v>148</v>
      </c>
      <c r="K118" s="84" t="s">
        <v>40</v>
      </c>
      <c r="L118" s="41"/>
    </row>
    <row r="119" spans="1:12" ht="14.4" x14ac:dyDescent="0.3">
      <c r="A119" s="23"/>
      <c r="B119" s="15"/>
      <c r="C119" s="11"/>
      <c r="D119" s="7" t="s">
        <v>29</v>
      </c>
      <c r="E119" s="53" t="s">
        <v>49</v>
      </c>
      <c r="F119" s="54">
        <v>150</v>
      </c>
      <c r="G119" s="54">
        <v>5.82</v>
      </c>
      <c r="H119" s="54">
        <v>4.49</v>
      </c>
      <c r="I119" s="55">
        <v>37.08</v>
      </c>
      <c r="J119" s="54">
        <v>212</v>
      </c>
      <c r="K119" s="84">
        <v>516</v>
      </c>
      <c r="L119" s="41"/>
    </row>
    <row r="120" spans="1:12" ht="14.4" x14ac:dyDescent="0.3">
      <c r="A120" s="23"/>
      <c r="B120" s="15"/>
      <c r="C120" s="11"/>
      <c r="D120" s="7" t="s">
        <v>30</v>
      </c>
      <c r="E120" s="53" t="s">
        <v>51</v>
      </c>
      <c r="F120" s="54">
        <v>200</v>
      </c>
      <c r="G120" s="54">
        <v>7.0000000000000007E-2</v>
      </c>
      <c r="H120" s="54">
        <v>0.02</v>
      </c>
      <c r="I120" s="55">
        <v>24.44</v>
      </c>
      <c r="J120" s="54">
        <v>100</v>
      </c>
      <c r="K120" s="84" t="s">
        <v>40</v>
      </c>
      <c r="L120" s="41"/>
    </row>
    <row r="121" spans="1:12" ht="14.4" x14ac:dyDescent="0.3">
      <c r="A121" s="23"/>
      <c r="B121" s="15"/>
      <c r="C121" s="11"/>
      <c r="D121" s="7" t="s">
        <v>31</v>
      </c>
      <c r="E121" s="53" t="s">
        <v>44</v>
      </c>
      <c r="F121" s="54">
        <v>40</v>
      </c>
      <c r="G121" s="54">
        <v>3.4</v>
      </c>
      <c r="H121" s="54">
        <v>1</v>
      </c>
      <c r="I121" s="55">
        <v>22.4</v>
      </c>
      <c r="J121" s="54">
        <v>112</v>
      </c>
      <c r="K121" s="42"/>
      <c r="L121" s="41"/>
    </row>
    <row r="122" spans="1:12" ht="14.4" x14ac:dyDescent="0.3">
      <c r="A122" s="23"/>
      <c r="B122" s="15"/>
      <c r="C122" s="11"/>
      <c r="D122" s="7" t="s">
        <v>32</v>
      </c>
      <c r="E122" s="53" t="s">
        <v>45</v>
      </c>
      <c r="F122" s="54">
        <v>20</v>
      </c>
      <c r="G122" s="54">
        <v>1.6</v>
      </c>
      <c r="H122" s="54">
        <v>0.2</v>
      </c>
      <c r="I122" s="55">
        <v>9</v>
      </c>
      <c r="J122" s="54">
        <v>44</v>
      </c>
      <c r="K122" s="42"/>
      <c r="L122" s="41"/>
    </row>
    <row r="123" spans="1:12" ht="14.4" x14ac:dyDescent="0.3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27.08</v>
      </c>
      <c r="H125" s="19">
        <f t="shared" si="45"/>
        <v>19.29</v>
      </c>
      <c r="I125" s="19">
        <f t="shared" si="45"/>
        <v>111.31</v>
      </c>
      <c r="J125" s="19">
        <f t="shared" si="45"/>
        <v>728</v>
      </c>
      <c r="K125" s="25"/>
      <c r="L125" s="19">
        <v>97</v>
      </c>
    </row>
    <row r="126" spans="1:12" ht="15" thickBot="1" x14ac:dyDescent="0.3">
      <c r="A126" s="29">
        <f>A107</f>
        <v>2</v>
      </c>
      <c r="B126" s="30">
        <f>B107</f>
        <v>1</v>
      </c>
      <c r="C126" s="88" t="s">
        <v>4</v>
      </c>
      <c r="D126" s="89"/>
      <c r="E126" s="31"/>
      <c r="F126" s="32">
        <f>F115+F125</f>
        <v>1200</v>
      </c>
      <c r="G126" s="32">
        <f t="shared" ref="G126" si="46">G115+G125</f>
        <v>48.11</v>
      </c>
      <c r="H126" s="32">
        <f t="shared" ref="H126" si="47">H115+H125</f>
        <v>35.68</v>
      </c>
      <c r="I126" s="32">
        <f t="shared" ref="I126" si="48">I115+I125</f>
        <v>199.79000000000002</v>
      </c>
      <c r="J126" s="32">
        <f t="shared" ref="J126:L126" si="49">J115+J125</f>
        <v>1315</v>
      </c>
      <c r="K126" s="32"/>
      <c r="L126" s="32">
        <f t="shared" si="49"/>
        <v>175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49" t="s">
        <v>82</v>
      </c>
      <c r="F127" s="50">
        <v>270</v>
      </c>
      <c r="G127" s="50">
        <v>16.170000000000002</v>
      </c>
      <c r="H127" s="50">
        <v>15.58</v>
      </c>
      <c r="I127" s="51">
        <v>42.99</v>
      </c>
      <c r="J127" s="50">
        <v>375</v>
      </c>
      <c r="K127" s="52">
        <v>265</v>
      </c>
      <c r="L127" s="39"/>
    </row>
    <row r="128" spans="1:12" ht="15" thickBot="1" x14ac:dyDescent="0.35">
      <c r="A128" s="14"/>
      <c r="B128" s="15"/>
      <c r="C128" s="11"/>
      <c r="D128" s="6" t="s">
        <v>21</v>
      </c>
      <c r="E128" s="40"/>
      <c r="F128" s="41"/>
      <c r="G128" s="54"/>
      <c r="H128" s="54"/>
      <c r="I128" s="55"/>
      <c r="J128" s="54"/>
      <c r="K128" s="42"/>
      <c r="L128" s="41"/>
    </row>
    <row r="129" spans="1:12" ht="14.4" x14ac:dyDescent="0.3">
      <c r="A129" s="14"/>
      <c r="B129" s="15"/>
      <c r="C129" s="11"/>
      <c r="D129" s="7" t="s">
        <v>22</v>
      </c>
      <c r="E129" s="53" t="s">
        <v>59</v>
      </c>
      <c r="F129" s="54">
        <v>200</v>
      </c>
      <c r="G129" s="54">
        <v>0.6</v>
      </c>
      <c r="H129" s="54">
        <v>0.06</v>
      </c>
      <c r="I129" s="55">
        <v>29.79</v>
      </c>
      <c r="J129" s="54">
        <v>124</v>
      </c>
      <c r="K129" s="52" t="s">
        <v>40</v>
      </c>
      <c r="L129" s="41"/>
    </row>
    <row r="130" spans="1:12" ht="14.4" x14ac:dyDescent="0.3">
      <c r="A130" s="14"/>
      <c r="B130" s="15"/>
      <c r="C130" s="11"/>
      <c r="D130" s="7" t="s">
        <v>23</v>
      </c>
      <c r="E130" s="53" t="s">
        <v>44</v>
      </c>
      <c r="F130" s="54">
        <v>30</v>
      </c>
      <c r="G130" s="54">
        <v>2.5499999999999998</v>
      </c>
      <c r="H130" s="54">
        <v>0.75</v>
      </c>
      <c r="I130" s="55">
        <v>16.8</v>
      </c>
      <c r="J130" s="54">
        <v>84</v>
      </c>
      <c r="K130" s="42"/>
      <c r="L130" s="41"/>
    </row>
    <row r="131" spans="1:12" ht="14.4" x14ac:dyDescent="0.3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19.320000000000004</v>
      </c>
      <c r="H135" s="19">
        <f t="shared" si="50"/>
        <v>16.39</v>
      </c>
      <c r="I135" s="19">
        <f t="shared" si="50"/>
        <v>89.58</v>
      </c>
      <c r="J135" s="19">
        <f t="shared" si="50"/>
        <v>583</v>
      </c>
      <c r="K135" s="25"/>
      <c r="L135" s="19">
        <v>78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thickBot="1" x14ac:dyDescent="0.35">
      <c r="A137" s="14"/>
      <c r="B137" s="15"/>
      <c r="C137" s="11"/>
      <c r="D137" s="7" t="s">
        <v>27</v>
      </c>
      <c r="E137" s="53" t="s">
        <v>83</v>
      </c>
      <c r="F137" s="54">
        <v>200</v>
      </c>
      <c r="G137" s="54">
        <v>1.74</v>
      </c>
      <c r="H137" s="54">
        <v>3.94</v>
      </c>
      <c r="I137" s="55">
        <v>16.2</v>
      </c>
      <c r="J137" s="54">
        <v>76</v>
      </c>
      <c r="K137" s="56">
        <v>124</v>
      </c>
      <c r="L137" s="41"/>
    </row>
    <row r="138" spans="1:12" ht="14.4" x14ac:dyDescent="0.3">
      <c r="A138" s="14"/>
      <c r="B138" s="15"/>
      <c r="C138" s="11"/>
      <c r="D138" s="7" t="s">
        <v>28</v>
      </c>
      <c r="E138" s="49" t="s">
        <v>82</v>
      </c>
      <c r="F138" s="54">
        <v>250</v>
      </c>
      <c r="G138" s="54">
        <v>14.97</v>
      </c>
      <c r="H138" s="54">
        <v>14.43</v>
      </c>
      <c r="I138" s="55">
        <v>39.81</v>
      </c>
      <c r="J138" s="54">
        <v>352</v>
      </c>
      <c r="K138" s="52">
        <v>265</v>
      </c>
      <c r="L138" s="41"/>
    </row>
    <row r="139" spans="1:12" ht="14.4" x14ac:dyDescent="0.3">
      <c r="A139" s="14"/>
      <c r="B139" s="15"/>
      <c r="C139" s="11"/>
      <c r="D139" s="7" t="s">
        <v>29</v>
      </c>
      <c r="E139" s="53"/>
      <c r="F139" s="54"/>
      <c r="G139" s="54"/>
      <c r="H139" s="54"/>
      <c r="I139" s="55"/>
      <c r="J139" s="54"/>
      <c r="K139" s="56"/>
      <c r="L139" s="41"/>
    </row>
    <row r="140" spans="1:12" ht="14.4" x14ac:dyDescent="0.3">
      <c r="A140" s="14"/>
      <c r="B140" s="15"/>
      <c r="C140" s="11"/>
      <c r="D140" s="7" t="s">
        <v>30</v>
      </c>
      <c r="E140" s="53" t="s">
        <v>59</v>
      </c>
      <c r="F140" s="54">
        <v>200</v>
      </c>
      <c r="G140" s="54">
        <v>0.6</v>
      </c>
      <c r="H140" s="54">
        <v>0.06</v>
      </c>
      <c r="I140" s="55">
        <v>29.79</v>
      </c>
      <c r="J140" s="54">
        <v>124</v>
      </c>
      <c r="K140" s="56" t="s">
        <v>40</v>
      </c>
      <c r="L140" s="41"/>
    </row>
    <row r="141" spans="1:12" ht="14.4" x14ac:dyDescent="0.3">
      <c r="A141" s="14"/>
      <c r="B141" s="15"/>
      <c r="C141" s="11"/>
      <c r="D141" s="7" t="s">
        <v>31</v>
      </c>
      <c r="E141" s="53" t="s">
        <v>44</v>
      </c>
      <c r="F141" s="54">
        <v>40</v>
      </c>
      <c r="G141" s="54">
        <v>3.4</v>
      </c>
      <c r="H141" s="54">
        <v>1</v>
      </c>
      <c r="I141" s="55">
        <v>22.4</v>
      </c>
      <c r="J141" s="54">
        <v>112</v>
      </c>
      <c r="K141" s="42"/>
      <c r="L141" s="41"/>
    </row>
    <row r="142" spans="1:12" ht="14.4" x14ac:dyDescent="0.3">
      <c r="A142" s="14"/>
      <c r="B142" s="15"/>
      <c r="C142" s="11"/>
      <c r="D142" s="7" t="s">
        <v>32</v>
      </c>
      <c r="E142" s="53" t="s">
        <v>45</v>
      </c>
      <c r="F142" s="54">
        <v>20</v>
      </c>
      <c r="G142" s="54">
        <v>1.6</v>
      </c>
      <c r="H142" s="54">
        <v>0.2</v>
      </c>
      <c r="I142" s="55">
        <v>9</v>
      </c>
      <c r="J142" s="54">
        <v>44</v>
      </c>
      <c r="K142" s="42"/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22.310000000000002</v>
      </c>
      <c r="H145" s="19">
        <f t="shared" si="51"/>
        <v>19.63</v>
      </c>
      <c r="I145" s="19">
        <f t="shared" si="51"/>
        <v>117.20000000000002</v>
      </c>
      <c r="J145" s="19">
        <f t="shared" si="51"/>
        <v>708</v>
      </c>
      <c r="K145" s="25"/>
      <c r="L145" s="19">
        <v>97</v>
      </c>
    </row>
    <row r="146" spans="1:12" ht="15" thickBot="1" x14ac:dyDescent="0.3">
      <c r="A146" s="33">
        <f>A127</f>
        <v>2</v>
      </c>
      <c r="B146" s="33">
        <f>B127</f>
        <v>2</v>
      </c>
      <c r="C146" s="88" t="s">
        <v>4</v>
      </c>
      <c r="D146" s="89"/>
      <c r="E146" s="31"/>
      <c r="F146" s="32">
        <f>F135+F145</f>
        <v>1210</v>
      </c>
      <c r="G146" s="32">
        <f t="shared" ref="G146" si="52">G135+G145</f>
        <v>41.63000000000001</v>
      </c>
      <c r="H146" s="32">
        <f t="shared" ref="H146" si="53">H135+H145</f>
        <v>36.019999999999996</v>
      </c>
      <c r="I146" s="32">
        <f t="shared" ref="I146" si="54">I135+I145</f>
        <v>206.78000000000003</v>
      </c>
      <c r="J146" s="32">
        <f t="shared" ref="J146:L146" si="55">J135+J145</f>
        <v>1291</v>
      </c>
      <c r="K146" s="32"/>
      <c r="L146" s="32">
        <f t="shared" si="55"/>
        <v>175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49" t="s">
        <v>60</v>
      </c>
      <c r="F147" s="50">
        <v>150</v>
      </c>
      <c r="G147" s="50">
        <v>6.46</v>
      </c>
      <c r="H147" s="50">
        <v>6.74</v>
      </c>
      <c r="I147" s="51">
        <v>34.51</v>
      </c>
      <c r="J147" s="50">
        <v>225</v>
      </c>
      <c r="K147" s="85" t="s">
        <v>84</v>
      </c>
      <c r="L147" s="39"/>
    </row>
    <row r="148" spans="1:12" ht="14.4" x14ac:dyDescent="0.3">
      <c r="A148" s="23"/>
      <c r="B148" s="15"/>
      <c r="C148" s="11"/>
      <c r="D148" s="6" t="s">
        <v>21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22</v>
      </c>
      <c r="E149" s="53" t="s">
        <v>43</v>
      </c>
      <c r="F149" s="54">
        <v>200</v>
      </c>
      <c r="G149" s="54">
        <v>0.2</v>
      </c>
      <c r="H149" s="54">
        <v>0.02</v>
      </c>
      <c r="I149" s="55">
        <v>15</v>
      </c>
      <c r="J149" s="54">
        <v>61</v>
      </c>
      <c r="K149" s="56">
        <v>685</v>
      </c>
      <c r="L149" s="41"/>
    </row>
    <row r="150" spans="1:12" ht="15.75" customHeight="1" x14ac:dyDescent="0.3">
      <c r="A150" s="23"/>
      <c r="B150" s="15"/>
      <c r="C150" s="11"/>
      <c r="D150" s="7" t="s">
        <v>23</v>
      </c>
      <c r="E150" s="53"/>
      <c r="F150" s="54"/>
      <c r="G150" s="54"/>
      <c r="H150" s="54"/>
      <c r="I150" s="55"/>
      <c r="J150" s="54"/>
      <c r="K150" s="42"/>
      <c r="L150" s="41"/>
    </row>
    <row r="151" spans="1:12" ht="14.4" x14ac:dyDescent="0.3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80" t="s">
        <v>47</v>
      </c>
      <c r="E152" s="57" t="s">
        <v>61</v>
      </c>
      <c r="F152" s="58">
        <v>50</v>
      </c>
      <c r="G152" s="58">
        <v>5</v>
      </c>
      <c r="H152" s="58">
        <v>10.18</v>
      </c>
      <c r="I152" s="59">
        <v>22.06</v>
      </c>
      <c r="J152" s="58">
        <v>173</v>
      </c>
      <c r="K152" s="84" t="s">
        <v>40</v>
      </c>
      <c r="L152" s="41"/>
    </row>
    <row r="153" spans="1:12" ht="14.4" x14ac:dyDescent="0.3">
      <c r="A153" s="23"/>
      <c r="B153" s="15"/>
      <c r="C153" s="11"/>
      <c r="D153" s="7" t="s">
        <v>26</v>
      </c>
      <c r="E153" s="57" t="s">
        <v>69</v>
      </c>
      <c r="F153" s="58">
        <v>125</v>
      </c>
      <c r="G153" s="58">
        <v>0</v>
      </c>
      <c r="H153" s="58">
        <v>0</v>
      </c>
      <c r="I153" s="59">
        <v>13.75</v>
      </c>
      <c r="J153" s="58">
        <v>55</v>
      </c>
      <c r="K153" s="60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514</v>
      </c>
      <c r="K155" s="25"/>
      <c r="L155" s="19">
        <v>78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7" t="s">
        <v>27</v>
      </c>
      <c r="E157" s="53" t="s">
        <v>88</v>
      </c>
      <c r="F157" s="54">
        <v>200</v>
      </c>
      <c r="G157" s="54">
        <v>1.1200000000000001</v>
      </c>
      <c r="H157" s="54">
        <v>4.6399999999999997</v>
      </c>
      <c r="I157" s="55">
        <v>11.12</v>
      </c>
      <c r="J157" s="54">
        <v>96</v>
      </c>
      <c r="K157" s="56">
        <v>148</v>
      </c>
      <c r="L157" s="41"/>
    </row>
    <row r="158" spans="1:12" ht="14.4" x14ac:dyDescent="0.3">
      <c r="A158" s="23"/>
      <c r="B158" s="15"/>
      <c r="C158" s="11"/>
      <c r="D158" s="7" t="s">
        <v>28</v>
      </c>
      <c r="E158" s="53" t="s">
        <v>63</v>
      </c>
      <c r="F158" s="54">
        <v>220</v>
      </c>
      <c r="G158" s="54">
        <v>16.78</v>
      </c>
      <c r="H158" s="54">
        <v>15.36</v>
      </c>
      <c r="I158" s="55">
        <v>35.020000000000003</v>
      </c>
      <c r="J158" s="54">
        <v>395</v>
      </c>
      <c r="K158" s="56" t="s">
        <v>40</v>
      </c>
      <c r="L158" s="41"/>
    </row>
    <row r="159" spans="1:12" ht="14.4" x14ac:dyDescent="0.3">
      <c r="A159" s="23"/>
      <c r="B159" s="15"/>
      <c r="C159" s="11"/>
      <c r="D159" s="7" t="s">
        <v>29</v>
      </c>
      <c r="E159" s="53"/>
      <c r="F159" s="54"/>
      <c r="G159" s="54"/>
      <c r="H159" s="54"/>
      <c r="I159" s="55"/>
      <c r="J159" s="54"/>
      <c r="K159" s="42"/>
      <c r="L159" s="41"/>
    </row>
    <row r="160" spans="1:12" ht="14.4" x14ac:dyDescent="0.3">
      <c r="A160" s="23"/>
      <c r="B160" s="15"/>
      <c r="C160" s="11"/>
      <c r="D160" s="7" t="s">
        <v>30</v>
      </c>
      <c r="E160" s="53" t="s">
        <v>89</v>
      </c>
      <c r="F160" s="54">
        <v>200</v>
      </c>
      <c r="G160" s="54">
        <v>0.2</v>
      </c>
      <c r="H160" s="54">
        <v>0.02</v>
      </c>
      <c r="I160" s="55">
        <v>15</v>
      </c>
      <c r="J160" s="54">
        <v>61</v>
      </c>
      <c r="K160" s="56">
        <v>685</v>
      </c>
      <c r="L160" s="41"/>
    </row>
    <row r="161" spans="1:12" ht="14.4" x14ac:dyDescent="0.3">
      <c r="A161" s="23"/>
      <c r="B161" s="15"/>
      <c r="C161" s="11"/>
      <c r="D161" s="7" t="s">
        <v>31</v>
      </c>
      <c r="E161" s="53" t="s">
        <v>44</v>
      </c>
      <c r="F161" s="54">
        <v>50</v>
      </c>
      <c r="G161" s="54">
        <v>4.25</v>
      </c>
      <c r="H161" s="54">
        <v>1.5</v>
      </c>
      <c r="I161" s="55">
        <v>28</v>
      </c>
      <c r="J161" s="54">
        <v>140</v>
      </c>
      <c r="K161" s="42"/>
      <c r="L161" s="41"/>
    </row>
    <row r="162" spans="1:12" ht="14.4" x14ac:dyDescent="0.3">
      <c r="A162" s="23"/>
      <c r="B162" s="15"/>
      <c r="C162" s="11"/>
      <c r="D162" s="7" t="s">
        <v>32</v>
      </c>
      <c r="E162" s="53" t="s">
        <v>45</v>
      </c>
      <c r="F162" s="54">
        <v>30</v>
      </c>
      <c r="G162" s="54">
        <v>2.4</v>
      </c>
      <c r="H162" s="54">
        <v>0.3</v>
      </c>
      <c r="I162" s="55">
        <v>13.5</v>
      </c>
      <c r="J162" s="54">
        <v>66</v>
      </c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57">SUM(G156:G164)</f>
        <v>24.75</v>
      </c>
      <c r="H165" s="19">
        <f t="shared" si="57"/>
        <v>21.82</v>
      </c>
      <c r="I165" s="19">
        <f t="shared" si="57"/>
        <v>102.64</v>
      </c>
      <c r="J165" s="19">
        <f t="shared" si="57"/>
        <v>758</v>
      </c>
      <c r="K165" s="25"/>
      <c r="L165" s="19">
        <v>97</v>
      </c>
    </row>
    <row r="166" spans="1:12" ht="15" thickBot="1" x14ac:dyDescent="0.3">
      <c r="A166" s="29">
        <f>A147</f>
        <v>2</v>
      </c>
      <c r="B166" s="30">
        <f>B147</f>
        <v>3</v>
      </c>
      <c r="C166" s="88" t="s">
        <v>4</v>
      </c>
      <c r="D166" s="89"/>
      <c r="E166" s="31"/>
      <c r="F166" s="32">
        <f>F155+F165</f>
        <v>1225</v>
      </c>
      <c r="G166" s="32">
        <f t="shared" ref="G166" si="58">G155+G165</f>
        <v>36.409999999999997</v>
      </c>
      <c r="H166" s="32">
        <f t="shared" ref="H166" si="59">H155+H165</f>
        <v>38.76</v>
      </c>
      <c r="I166" s="32">
        <f t="shared" ref="I166" si="60">I155+I165</f>
        <v>187.95999999999998</v>
      </c>
      <c r="J166" s="32">
        <f t="shared" ref="J166:L166" si="61">J155+J165</f>
        <v>1272</v>
      </c>
      <c r="K166" s="32"/>
      <c r="L166" s="32">
        <f t="shared" si="61"/>
        <v>175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49" t="s">
        <v>85</v>
      </c>
      <c r="F167" s="50">
        <v>90</v>
      </c>
      <c r="G167" s="50">
        <v>14.58</v>
      </c>
      <c r="H167" s="50">
        <v>9.68</v>
      </c>
      <c r="I167" s="51">
        <v>8.94</v>
      </c>
      <c r="J167" s="50">
        <v>190</v>
      </c>
      <c r="K167" s="85" t="s">
        <v>40</v>
      </c>
      <c r="L167" s="39"/>
    </row>
    <row r="168" spans="1:12" ht="14.4" x14ac:dyDescent="0.3">
      <c r="A168" s="23"/>
      <c r="B168" s="15"/>
      <c r="C168" s="11"/>
      <c r="D168" s="6" t="s">
        <v>21</v>
      </c>
      <c r="E168" s="53" t="s">
        <v>64</v>
      </c>
      <c r="F168" s="54">
        <v>180</v>
      </c>
      <c r="G168" s="54">
        <v>5.55</v>
      </c>
      <c r="H168" s="54">
        <v>6.01</v>
      </c>
      <c r="I168" s="55">
        <v>25.01</v>
      </c>
      <c r="J168" s="54">
        <v>176</v>
      </c>
      <c r="K168" s="56">
        <v>510</v>
      </c>
      <c r="L168" s="41"/>
    </row>
    <row r="169" spans="1:12" ht="14.4" x14ac:dyDescent="0.3">
      <c r="A169" s="23"/>
      <c r="B169" s="15"/>
      <c r="C169" s="11"/>
      <c r="D169" s="7" t="s">
        <v>22</v>
      </c>
      <c r="E169" s="53" t="s">
        <v>51</v>
      </c>
      <c r="F169" s="54">
        <v>200</v>
      </c>
      <c r="G169" s="54">
        <v>7.0000000000000007E-2</v>
      </c>
      <c r="H169" s="54">
        <v>0.02</v>
      </c>
      <c r="I169" s="55">
        <v>24.44</v>
      </c>
      <c r="J169" s="54">
        <v>100</v>
      </c>
      <c r="K169" s="84" t="s">
        <v>40</v>
      </c>
      <c r="L169" s="41"/>
    </row>
    <row r="170" spans="1:12" ht="14.4" x14ac:dyDescent="0.3">
      <c r="A170" s="23"/>
      <c r="B170" s="15"/>
      <c r="C170" s="11"/>
      <c r="D170" s="7" t="s">
        <v>23</v>
      </c>
      <c r="E170" s="53" t="s">
        <v>44</v>
      </c>
      <c r="F170" s="54">
        <v>30</v>
      </c>
      <c r="G170" s="54">
        <v>2.5499999999999998</v>
      </c>
      <c r="H170" s="54">
        <v>0.75</v>
      </c>
      <c r="I170" s="55">
        <v>16.8</v>
      </c>
      <c r="J170" s="54">
        <v>84</v>
      </c>
      <c r="K170" s="42"/>
      <c r="L170" s="41"/>
    </row>
    <row r="171" spans="1:12" ht="14.4" x14ac:dyDescent="0.3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22.75</v>
      </c>
      <c r="H175" s="19">
        <f t="shared" si="62"/>
        <v>16.46</v>
      </c>
      <c r="I175" s="19">
        <f t="shared" si="62"/>
        <v>75.19</v>
      </c>
      <c r="J175" s="19">
        <f t="shared" si="62"/>
        <v>550</v>
      </c>
      <c r="K175" s="25"/>
      <c r="L175" s="19">
        <v>78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thickBot="1" x14ac:dyDescent="0.35">
      <c r="A177" s="23"/>
      <c r="B177" s="15"/>
      <c r="C177" s="11"/>
      <c r="D177" s="7" t="s">
        <v>27</v>
      </c>
      <c r="E177" s="53" t="s">
        <v>62</v>
      </c>
      <c r="F177" s="54">
        <v>200</v>
      </c>
      <c r="G177" s="54">
        <v>7.46</v>
      </c>
      <c r="H177" s="54">
        <v>3.5</v>
      </c>
      <c r="I177" s="55">
        <v>8.94</v>
      </c>
      <c r="J177" s="54">
        <v>100</v>
      </c>
      <c r="K177" s="86" t="s">
        <v>40</v>
      </c>
      <c r="L177" s="41"/>
    </row>
    <row r="178" spans="1:12" ht="14.4" x14ac:dyDescent="0.3">
      <c r="A178" s="23"/>
      <c r="B178" s="15"/>
      <c r="C178" s="11"/>
      <c r="D178" s="7" t="s">
        <v>28</v>
      </c>
      <c r="E178" s="49" t="s">
        <v>85</v>
      </c>
      <c r="F178" s="50">
        <v>90</v>
      </c>
      <c r="G178" s="50">
        <v>14.58</v>
      </c>
      <c r="H178" s="50">
        <v>9.68</v>
      </c>
      <c r="I178" s="51">
        <v>8.94</v>
      </c>
      <c r="J178" s="50">
        <v>190</v>
      </c>
      <c r="K178" s="85" t="s">
        <v>40</v>
      </c>
      <c r="L178" s="41"/>
    </row>
    <row r="179" spans="1:12" ht="14.4" x14ac:dyDescent="0.3">
      <c r="A179" s="23"/>
      <c r="B179" s="15"/>
      <c r="C179" s="11"/>
      <c r="D179" s="7" t="s">
        <v>29</v>
      </c>
      <c r="E179" s="53" t="s">
        <v>64</v>
      </c>
      <c r="F179" s="54">
        <v>180</v>
      </c>
      <c r="G179" s="54">
        <v>5.55</v>
      </c>
      <c r="H179" s="54">
        <v>6.01</v>
      </c>
      <c r="I179" s="55">
        <v>25.01</v>
      </c>
      <c r="J179" s="54">
        <v>176</v>
      </c>
      <c r="K179" s="56">
        <v>510</v>
      </c>
      <c r="L179" s="41"/>
    </row>
    <row r="180" spans="1:12" ht="14.4" x14ac:dyDescent="0.3">
      <c r="A180" s="23"/>
      <c r="B180" s="15"/>
      <c r="C180" s="11"/>
      <c r="D180" s="7" t="s">
        <v>30</v>
      </c>
      <c r="E180" s="53" t="s">
        <v>51</v>
      </c>
      <c r="F180" s="54">
        <v>200</v>
      </c>
      <c r="G180" s="54">
        <v>7.0000000000000007E-2</v>
      </c>
      <c r="H180" s="54">
        <v>0.02</v>
      </c>
      <c r="I180" s="55">
        <v>24.44</v>
      </c>
      <c r="J180" s="54">
        <v>100</v>
      </c>
      <c r="K180" s="86" t="s">
        <v>40</v>
      </c>
      <c r="L180" s="41"/>
    </row>
    <row r="181" spans="1:12" ht="14.4" x14ac:dyDescent="0.3">
      <c r="A181" s="23"/>
      <c r="B181" s="15"/>
      <c r="C181" s="11"/>
      <c r="D181" s="7" t="s">
        <v>31</v>
      </c>
      <c r="E181" s="53" t="s">
        <v>44</v>
      </c>
      <c r="F181" s="54">
        <v>40</v>
      </c>
      <c r="G181" s="54">
        <v>3.4</v>
      </c>
      <c r="H181" s="54">
        <v>1</v>
      </c>
      <c r="I181" s="55">
        <v>22.4</v>
      </c>
      <c r="J181" s="54">
        <v>112</v>
      </c>
      <c r="K181" s="42"/>
      <c r="L181" s="41"/>
    </row>
    <row r="182" spans="1:12" ht="14.4" x14ac:dyDescent="0.3">
      <c r="A182" s="23"/>
      <c r="B182" s="15"/>
      <c r="C182" s="11"/>
      <c r="D182" s="7" t="s">
        <v>32</v>
      </c>
      <c r="E182" s="53" t="s">
        <v>45</v>
      </c>
      <c r="F182" s="54">
        <v>20</v>
      </c>
      <c r="G182" s="54">
        <v>1.6</v>
      </c>
      <c r="H182" s="54">
        <v>0.2</v>
      </c>
      <c r="I182" s="55">
        <v>9</v>
      </c>
      <c r="J182" s="54">
        <v>44</v>
      </c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32.659999999999997</v>
      </c>
      <c r="H185" s="19">
        <f t="shared" si="63"/>
        <v>20.409999999999997</v>
      </c>
      <c r="I185" s="19">
        <f t="shared" si="63"/>
        <v>98.72999999999999</v>
      </c>
      <c r="J185" s="19">
        <f t="shared" si="63"/>
        <v>722</v>
      </c>
      <c r="K185" s="25"/>
      <c r="L185" s="19">
        <v>97</v>
      </c>
    </row>
    <row r="186" spans="1:12" ht="15" thickBot="1" x14ac:dyDescent="0.3">
      <c r="A186" s="29">
        <f>A167</f>
        <v>2</v>
      </c>
      <c r="B186" s="30">
        <f>B167</f>
        <v>4</v>
      </c>
      <c r="C186" s="88" t="s">
        <v>4</v>
      </c>
      <c r="D186" s="89"/>
      <c r="E186" s="31"/>
      <c r="F186" s="32">
        <f>F175+F185</f>
        <v>1230</v>
      </c>
      <c r="G186" s="32">
        <f t="shared" ref="G186" si="64">G175+G185</f>
        <v>55.41</v>
      </c>
      <c r="H186" s="32">
        <f t="shared" ref="H186" si="65">H175+H185</f>
        <v>36.869999999999997</v>
      </c>
      <c r="I186" s="32">
        <f t="shared" ref="I186" si="66">I175+I185</f>
        <v>173.92</v>
      </c>
      <c r="J186" s="32">
        <f t="shared" ref="J186:L186" si="67">J175+J185</f>
        <v>1272</v>
      </c>
      <c r="K186" s="32"/>
      <c r="L186" s="32">
        <f t="shared" si="67"/>
        <v>175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49" t="s">
        <v>39</v>
      </c>
      <c r="F187" s="50">
        <v>200</v>
      </c>
      <c r="G187" s="50">
        <v>12.8</v>
      </c>
      <c r="H187" s="50">
        <v>4.9000000000000004</v>
      </c>
      <c r="I187" s="51">
        <v>47.5</v>
      </c>
      <c r="J187" s="50">
        <v>280</v>
      </c>
      <c r="K187" s="85" t="s">
        <v>40</v>
      </c>
      <c r="L187" s="39"/>
    </row>
    <row r="188" spans="1:12" ht="14.4" x14ac:dyDescent="0.3">
      <c r="A188" s="23"/>
      <c r="B188" s="15"/>
      <c r="C188" s="11"/>
      <c r="D188" s="6" t="s">
        <v>21</v>
      </c>
      <c r="E188" s="53"/>
      <c r="F188" s="54"/>
      <c r="G188" s="54"/>
      <c r="H188" s="54"/>
      <c r="I188" s="55"/>
      <c r="J188" s="54"/>
      <c r="K188" s="56"/>
      <c r="L188" s="41"/>
    </row>
    <row r="189" spans="1:12" ht="14.4" x14ac:dyDescent="0.3">
      <c r="A189" s="23"/>
      <c r="B189" s="15"/>
      <c r="C189" s="11"/>
      <c r="D189" s="7" t="s">
        <v>22</v>
      </c>
      <c r="E189" s="53" t="s">
        <v>41</v>
      </c>
      <c r="F189" s="54">
        <v>200</v>
      </c>
      <c r="G189" s="54">
        <v>0.26</v>
      </c>
      <c r="H189" s="54">
        <v>0.03</v>
      </c>
      <c r="I189" s="55">
        <v>15.25</v>
      </c>
      <c r="J189" s="54">
        <v>64</v>
      </c>
      <c r="K189" s="56">
        <v>686</v>
      </c>
      <c r="L189" s="41"/>
    </row>
    <row r="190" spans="1:12" ht="14.4" x14ac:dyDescent="0.3">
      <c r="A190" s="23"/>
      <c r="B190" s="15"/>
      <c r="C190" s="11"/>
      <c r="D190" s="7" t="s">
        <v>23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24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80" t="s">
        <v>47</v>
      </c>
      <c r="E192" s="57" t="s">
        <v>42</v>
      </c>
      <c r="F192" s="58">
        <v>100</v>
      </c>
      <c r="G192" s="58">
        <v>8.8000000000000007</v>
      </c>
      <c r="H192" s="58">
        <v>2.2000000000000002</v>
      </c>
      <c r="I192" s="59">
        <v>50.3</v>
      </c>
      <c r="J192" s="58">
        <v>128</v>
      </c>
      <c r="K192" s="60">
        <v>779</v>
      </c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21.86</v>
      </c>
      <c r="H195" s="19">
        <f t="shared" si="68"/>
        <v>7.1300000000000008</v>
      </c>
      <c r="I195" s="19">
        <f t="shared" si="68"/>
        <v>113.05</v>
      </c>
      <c r="J195" s="19">
        <f t="shared" si="68"/>
        <v>472</v>
      </c>
      <c r="K195" s="25"/>
      <c r="L195" s="19">
        <v>78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4.4" x14ac:dyDescent="0.3">
      <c r="A197" s="23"/>
      <c r="B197" s="15"/>
      <c r="C197" s="11"/>
      <c r="D197" s="7" t="s">
        <v>27</v>
      </c>
      <c r="E197" s="53" t="s">
        <v>86</v>
      </c>
      <c r="F197" s="54">
        <v>200</v>
      </c>
      <c r="G197" s="54">
        <v>3.17</v>
      </c>
      <c r="H197" s="54">
        <v>2.94</v>
      </c>
      <c r="I197" s="55">
        <v>13.4</v>
      </c>
      <c r="J197" s="54">
        <v>102</v>
      </c>
      <c r="K197" s="56">
        <v>111</v>
      </c>
      <c r="L197" s="41"/>
    </row>
    <row r="198" spans="1:12" ht="14.4" x14ac:dyDescent="0.3">
      <c r="A198" s="23"/>
      <c r="B198" s="15"/>
      <c r="C198" s="11"/>
      <c r="D198" s="7" t="s">
        <v>28</v>
      </c>
      <c r="E198" s="53" t="s">
        <v>87</v>
      </c>
      <c r="F198" s="54">
        <v>120</v>
      </c>
      <c r="G198" s="54">
        <v>10.72</v>
      </c>
      <c r="H198" s="54">
        <v>20.79</v>
      </c>
      <c r="I198" s="55">
        <v>16.260000000000002</v>
      </c>
      <c r="J198" s="54">
        <v>246</v>
      </c>
      <c r="K198" s="56">
        <v>562</v>
      </c>
      <c r="L198" s="41"/>
    </row>
    <row r="199" spans="1:12" ht="14.4" x14ac:dyDescent="0.3">
      <c r="A199" s="23"/>
      <c r="B199" s="15"/>
      <c r="C199" s="11"/>
      <c r="D199" s="7" t="s">
        <v>29</v>
      </c>
      <c r="E199" s="53" t="s">
        <v>75</v>
      </c>
      <c r="F199" s="54">
        <v>150</v>
      </c>
      <c r="G199" s="54">
        <v>3.15</v>
      </c>
      <c r="H199" s="54">
        <v>6.75</v>
      </c>
      <c r="I199" s="55">
        <v>21.9</v>
      </c>
      <c r="J199" s="54">
        <v>163</v>
      </c>
      <c r="K199" s="56">
        <v>520</v>
      </c>
      <c r="L199" s="41"/>
    </row>
    <row r="200" spans="1:12" ht="14.4" x14ac:dyDescent="0.3">
      <c r="A200" s="23"/>
      <c r="B200" s="15"/>
      <c r="C200" s="11"/>
      <c r="D200" s="7" t="s">
        <v>30</v>
      </c>
      <c r="E200" s="53" t="s">
        <v>43</v>
      </c>
      <c r="F200" s="54">
        <v>200</v>
      </c>
      <c r="G200" s="54">
        <v>0.2</v>
      </c>
      <c r="H200" s="54">
        <v>0.02</v>
      </c>
      <c r="I200" s="55">
        <v>15</v>
      </c>
      <c r="J200" s="54">
        <v>61</v>
      </c>
      <c r="K200" s="84">
        <v>685</v>
      </c>
      <c r="L200" s="41"/>
    </row>
    <row r="201" spans="1:12" ht="14.4" x14ac:dyDescent="0.3">
      <c r="A201" s="23"/>
      <c r="B201" s="15"/>
      <c r="C201" s="11"/>
      <c r="D201" s="7" t="s">
        <v>31</v>
      </c>
      <c r="E201" s="53" t="s">
        <v>44</v>
      </c>
      <c r="F201" s="54">
        <v>40</v>
      </c>
      <c r="G201" s="54">
        <v>3.4</v>
      </c>
      <c r="H201" s="54">
        <v>1</v>
      </c>
      <c r="I201" s="55">
        <v>22.4</v>
      </c>
      <c r="J201" s="54">
        <v>112</v>
      </c>
      <c r="K201" s="42"/>
      <c r="L201" s="41"/>
    </row>
    <row r="202" spans="1:12" ht="14.4" x14ac:dyDescent="0.3">
      <c r="A202" s="23"/>
      <c r="B202" s="15"/>
      <c r="C202" s="11"/>
      <c r="D202" s="7" t="s">
        <v>32</v>
      </c>
      <c r="E202" s="53" t="s">
        <v>45</v>
      </c>
      <c r="F202" s="54">
        <v>20</v>
      </c>
      <c r="G202" s="54">
        <v>1.6</v>
      </c>
      <c r="H202" s="54">
        <v>0.2</v>
      </c>
      <c r="I202" s="55">
        <v>9</v>
      </c>
      <c r="J202" s="54">
        <v>44</v>
      </c>
      <c r="K202" s="42"/>
      <c r="L202" s="41"/>
    </row>
    <row r="203" spans="1:12" ht="14.4" x14ac:dyDescent="0.3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22.24</v>
      </c>
      <c r="H205" s="19">
        <f t="shared" si="69"/>
        <v>31.7</v>
      </c>
      <c r="I205" s="19">
        <f t="shared" si="69"/>
        <v>97.960000000000008</v>
      </c>
      <c r="J205" s="19">
        <f t="shared" si="69"/>
        <v>728</v>
      </c>
      <c r="K205" s="25"/>
      <c r="L205" s="19">
        <v>97</v>
      </c>
    </row>
    <row r="206" spans="1:12" ht="15" thickBot="1" x14ac:dyDescent="0.3">
      <c r="A206" s="29">
        <f>A187</f>
        <v>2</v>
      </c>
      <c r="B206" s="30">
        <f>B187</f>
        <v>5</v>
      </c>
      <c r="C206" s="88" t="s">
        <v>4</v>
      </c>
      <c r="D206" s="89"/>
      <c r="E206" s="31"/>
      <c r="F206" s="32">
        <f>F195+F205</f>
        <v>1230</v>
      </c>
      <c r="G206" s="32">
        <f t="shared" ref="G206" si="70">G195+G205</f>
        <v>44.099999999999994</v>
      </c>
      <c r="H206" s="32">
        <f t="shared" ref="H206" si="71">H195+H205</f>
        <v>38.83</v>
      </c>
      <c r="I206" s="32">
        <f t="shared" ref="I206" si="72">I195+I205</f>
        <v>211.01</v>
      </c>
      <c r="J206" s="32">
        <f t="shared" ref="J206:L206" si="73">J195+J205</f>
        <v>1200</v>
      </c>
      <c r="K206" s="32"/>
      <c r="L206" s="32">
        <f t="shared" si="73"/>
        <v>175</v>
      </c>
    </row>
    <row r="207" spans="1:12" ht="13.8" thickBot="1" x14ac:dyDescent="0.3">
      <c r="A207" s="27"/>
      <c r="B207" s="28"/>
      <c r="C207" s="87" t="s">
        <v>5</v>
      </c>
      <c r="D207" s="87"/>
      <c r="E207" s="87"/>
      <c r="F207" s="34">
        <f>SUMIF($C:$C,"Итого за день:",F:F)/COUNTIFS($C:$C,"Итого за день:",F:F,"&gt;0")</f>
        <v>1215</v>
      </c>
      <c r="G207" s="34">
        <f>SUMIF($C:$C,"Итого за день:",G:G)/COUNTIFS($C:$C,"Итого за день:",G:G,"&gt;0")</f>
        <v>46.2</v>
      </c>
      <c r="H207" s="34">
        <f>SUMIF($C:$C,"Итого за день:",H:H)/COUNTIFS($C:$C,"Итого за день:",H:H,"&gt;0")</f>
        <v>35.582999999999998</v>
      </c>
      <c r="I207" s="34">
        <f>SUMIF($C:$C,"Итого за день:",I:I)/COUNTIFS($C:$C,"Итого за день:",I:I,"&gt;0")</f>
        <v>194.96600000000001</v>
      </c>
      <c r="J207" s="34">
        <f>SUMIF($C:$C,"Итого за день:",J:J)/COUNTIFS($C:$C,"Итого за день:",J:J,"&gt;0")</f>
        <v>1274.3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2025-02-10T06:49:32Z</dcterms:modified>
</cp:coreProperties>
</file>